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tabRatio="946" activeTab="1"/>
  </bookViews>
  <sheets>
    <sheet name="4 функциональная" sheetId="1" r:id="rId1"/>
    <sheet name="6 ведомственная " sheetId="2" r:id="rId2"/>
  </sheets>
  <definedNames>
    <definedName name="_xlnm.Print_Area" localSheetId="0">'4 функциональная'!$A$1:$F$95</definedName>
  </definedNames>
  <calcPr fullCalcOnLoad="1"/>
</workbook>
</file>

<file path=xl/sharedStrings.xml><?xml version="1.0" encoding="utf-8"?>
<sst xmlns="http://schemas.openxmlformats.org/spreadsheetml/2006/main" count="935" uniqueCount="167">
  <si>
    <t xml:space="preserve">к решению Совета депутатов </t>
  </si>
  <si>
    <t>2014 год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</si>
  <si>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</si>
  <si>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</si>
  <si>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Выполнение функций органами местного самоуправления</t>
  </si>
  <si>
    <t>Уплата налога на имущество организаций и земельного налога</t>
  </si>
  <si>
    <t xml:space="preserve"> Мобилизационная  и вневойсковая подготовка</t>
  </si>
  <si>
    <t>0503</t>
  </si>
  <si>
    <t>Уличное освещение</t>
  </si>
  <si>
    <t>6000100</t>
  </si>
  <si>
    <t>6000200</t>
  </si>
  <si>
    <t>0501</t>
  </si>
  <si>
    <t>Жилищное хозяйство</t>
  </si>
  <si>
    <t>1020102</t>
  </si>
  <si>
    <t>Бюджетные инвестиции в объекты капитального строительства собственности муниципальных образований</t>
  </si>
  <si>
    <t>Бюджетные инвестиции</t>
  </si>
  <si>
    <t>3500200</t>
  </si>
  <si>
    <t>Капитальный ремонт государственного жилищного фонда субъектов РФ и муниципального жилищного фонда</t>
  </si>
  <si>
    <t>5222500</t>
  </si>
  <si>
    <t>Областная целевая программа капитального строительства в Челябинской области на 2009-2011 годы за счет субсидии из областного бюджета</t>
  </si>
  <si>
    <t>0502</t>
  </si>
  <si>
    <t>Коммунальное хозяйство</t>
  </si>
  <si>
    <t>3510500</t>
  </si>
  <si>
    <t>Мероприятия в области коммунального хозяйства</t>
  </si>
  <si>
    <t>5220500</t>
  </si>
  <si>
    <t>6000266</t>
  </si>
  <si>
    <t>Обеспечение выполнения работ по внедрению и содержанию технических средств, организацию и регулированию дорожного движения в муниципальных образованиях за счет субсидии из областного бюджета</t>
  </si>
  <si>
    <t>2013 год</t>
  </si>
  <si>
    <t>0409</t>
  </si>
  <si>
    <t>Дорожное хозяйство</t>
  </si>
  <si>
    <t>5222300</t>
  </si>
  <si>
    <t>Областная целевая программа строительства и реконструкции автомобильных дорог общего пользования в Челябинской области на 2009-2011 годы</t>
  </si>
  <si>
    <t>0410</t>
  </si>
  <si>
    <t>Связь и информатика</t>
  </si>
  <si>
    <t>5223400</t>
  </si>
  <si>
    <t>Областная целевая программа "Развитие информационного общества и формирование электронного правительства в Челябинской области на 2011-2012 годы"</t>
  </si>
  <si>
    <t>8</t>
  </si>
  <si>
    <t>9</t>
  </si>
  <si>
    <t>Национальная оборона</t>
  </si>
  <si>
    <t xml:space="preserve"> Жилищно-коммунальное  хозяйство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</si>
  <si>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</si>
  <si>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Другие вопросы в области жилищно-коммунального хозяйства</t>
  </si>
  <si>
    <t>0505</t>
  </si>
  <si>
    <t>ОЦП "Преодоление последствий радиационных аварий на производственном объединении "Маяк" на 2006-2010 годы</t>
  </si>
  <si>
    <t>1002900</t>
  </si>
  <si>
    <t>1002901</t>
  </si>
  <si>
    <t>ОЦП капитального строительства в Челябинской области на 2009-2011 годы</t>
  </si>
  <si>
    <t>Другие вопросы в области образования</t>
  </si>
  <si>
    <t>0709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</si>
  <si>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</si>
  <si>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</si>
  <si>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</si>
  <si>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</si>
  <si>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</si>
  <si>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</si>
  <si>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r>
      <t>Благоустройство</t>
    </r>
    <r>
      <rPr>
        <sz val="8"/>
        <rFont val="Times New Roman"/>
        <family val="1"/>
      </rPr>
      <t>, в том числе: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</si>
  <si>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администраций,  в том числе:</t>
  </si>
  <si>
    <r>
      <t xml:space="preserve"> </t>
    </r>
    <r>
      <rPr>
        <i/>
        <sz val="9"/>
        <rFont val="Times New Roman"/>
        <family val="1"/>
      </rPr>
      <t>Осуществление первичного воинского учета  на территориях ,где отсутствуют  военные комиссариаты</t>
    </r>
  </si>
  <si>
    <t xml:space="preserve"> тыс.руб.</t>
  </si>
  <si>
    <t xml:space="preserve"> </t>
  </si>
  <si>
    <t xml:space="preserve">Ведомственная структура </t>
  </si>
  <si>
    <t>Наименование</t>
  </si>
  <si>
    <t>Ведомство</t>
  </si>
  <si>
    <t>Раздел</t>
  </si>
  <si>
    <t>Подраздел</t>
  </si>
  <si>
    <t>Целевая статья</t>
  </si>
  <si>
    <t>Группа вида расхода</t>
  </si>
  <si>
    <t>Сумма</t>
  </si>
  <si>
    <t>Всего</t>
  </si>
  <si>
    <t>01</t>
  </si>
  <si>
    <t>00</t>
  </si>
  <si>
    <t>02</t>
  </si>
  <si>
    <t>04</t>
  </si>
  <si>
    <t>03</t>
  </si>
  <si>
    <t>05</t>
  </si>
  <si>
    <t>Распределение бюджетных ассигнований по разделам, подразделам, целевым статьям</t>
  </si>
  <si>
    <t>и группам (группам и подгруппам) видов расходов классификации расходов</t>
  </si>
  <si>
    <t>Код функциональной классификации</t>
  </si>
  <si>
    <t>99 0 00 00000</t>
  </si>
  <si>
    <t>Непрограммные направления деятельности</t>
  </si>
  <si>
    <t>Резервные фонды</t>
  </si>
  <si>
    <t>11</t>
  </si>
  <si>
    <t>ОБЩЕГОСУДАРСТВЕННЫЕ ВОПРОСЫ</t>
  </si>
  <si>
    <t>Расходы общегосударственного характера</t>
  </si>
  <si>
    <t>99 0 04 20300</t>
  </si>
  <si>
    <t>Финансовое обеспечение выполнения функций государственными органами</t>
  </si>
  <si>
    <t>99 0 04 20401</t>
  </si>
  <si>
    <t>99 0 89 20401</t>
  </si>
  <si>
    <t>99 0 04 00000</t>
  </si>
  <si>
    <t>99 0 60 00000</t>
  </si>
  <si>
    <t>Мероприятия в области благоустройства</t>
  </si>
  <si>
    <t>99 0 60 60001</t>
  </si>
  <si>
    <t>99 0 60 60005</t>
  </si>
  <si>
    <t>99 0 99 00000</t>
  </si>
  <si>
    <t>99 0 04 07005</t>
  </si>
  <si>
    <t>Резервные фонды органов местных администраций</t>
  </si>
  <si>
    <t>99 0 89 00000</t>
  </si>
  <si>
    <t>Национальная безопасность и правоохрантельная деятельности</t>
  </si>
  <si>
    <t>Обеспечение деятельности (оказание услуг) подведомственных казенных учреждений</t>
  </si>
  <si>
    <t>10</t>
  </si>
  <si>
    <t>Обеспечение пожарной безопасности</t>
  </si>
  <si>
    <t>Учреждения по противопожарной безопасности</t>
  </si>
  <si>
    <t>773</t>
  </si>
  <si>
    <t>99 0 99 24800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</si>
  <si>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</si>
  <si>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778</t>
  </si>
  <si>
    <t>АДМИНИСТРАЦИ САРИНСКОГО СЕЛЬСКОГО ПОСЕЛЕНИЯ</t>
  </si>
  <si>
    <r>
      <t>Обеспечение деятельности финансовых, налоговых и таможенных органов и органов финансового (финансово-бюджетного) надзора</t>
    </r>
    <r>
      <rPr>
        <sz val="8"/>
        <rFont val="Arial"/>
        <family val="2"/>
      </rPr>
      <t>, в том числе:</t>
    </r>
  </si>
  <si>
    <t>Руководство  и управление  в сфере установленных  функций органов  государственной власти  и органов местного самоуправления</t>
  </si>
  <si>
    <t>000</t>
  </si>
  <si>
    <t>Центральный аппарат</t>
  </si>
  <si>
    <t>Расходы за счет местного бюджета на организацию работы аппарата управления</t>
  </si>
  <si>
    <t>06</t>
  </si>
  <si>
    <t>Резервные фонды местных администраций</t>
  </si>
  <si>
    <t>Другие общегосударственные вопросы</t>
  </si>
  <si>
    <t>Выполнение других обязательств муниципальных образований</t>
  </si>
  <si>
    <t>13</t>
  </si>
  <si>
    <t>00 0 00 00000</t>
  </si>
  <si>
    <t>99 0 0420401</t>
  </si>
  <si>
    <t>Иные закупки товаров, работ и услуг для обеспечения государственных (муниципальных) нужд</t>
  </si>
  <si>
    <t>Прочие  мероприятия  по благоустройству (содержание свалки)</t>
  </si>
  <si>
    <t>19 0 00 00000</t>
  </si>
  <si>
    <t>19 4 02 51180</t>
  </si>
  <si>
    <t xml:space="preserve">бюджета Саринского сельского поселения на 2019 год  </t>
  </si>
  <si>
    <t xml:space="preserve"> "О бюджете Саринского сельского поселения на 2019 год  и на плановый период 2020 и 2021годов</t>
  </si>
  <si>
    <t xml:space="preserve">расходов  бюджета  Саринского сельского поселения  на 2019 год </t>
  </si>
  <si>
    <t xml:space="preserve">Реализация функций иных федеральных органов гос. власти                      </t>
  </si>
  <si>
    <t>Сельское хозяйство и рыболовство</t>
  </si>
  <si>
    <t>Национальная экономика</t>
  </si>
  <si>
    <t>Благоустройство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</si>
  <si>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</si>
  <si>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99 0 35 35102</t>
  </si>
  <si>
    <t>9 90 0400000</t>
  </si>
  <si>
    <t>0 00 0 00000</t>
  </si>
  <si>
    <t>99 0 35 00000</t>
  </si>
  <si>
    <t>99 0 00 000000</t>
  </si>
  <si>
    <t xml:space="preserve"> 99 0 99 24800</t>
  </si>
  <si>
    <t xml:space="preserve">19 4 02 00000 </t>
  </si>
  <si>
    <t>21.12. 2018 № 23</t>
  </si>
  <si>
    <t>Уплата иных платежей</t>
  </si>
  <si>
    <t>Уплата прочих налогов и сборов</t>
  </si>
  <si>
    <t xml:space="preserve">                                                      </t>
  </si>
  <si>
    <t>Приложение 2</t>
  </si>
  <si>
    <t>О бюджете Саринского сельского поселения на 2019 и плановый период 2020 и 2021годов</t>
  </si>
  <si>
    <t>9903535102</t>
  </si>
  <si>
    <t>Поддержка комунального хозяйства</t>
  </si>
  <si>
    <t>Приложение 4</t>
  </si>
  <si>
    <t>7900032030</t>
  </si>
  <si>
    <t>7900032050</t>
  </si>
  <si>
    <t>300</t>
  </si>
  <si>
    <t>31 6 00 61030</t>
  </si>
  <si>
    <t>32 6 00 61030</t>
  </si>
  <si>
    <t>33 6 00 61030</t>
  </si>
  <si>
    <t>руб.</t>
  </si>
  <si>
    <t>9900409203</t>
  </si>
  <si>
    <t>9900420401</t>
  </si>
  <si>
    <t>Закупка товаров, работ и услуг для обеспечения государственных (муниципальных) нужд</t>
  </si>
  <si>
    <t>7930035010</t>
  </si>
  <si>
    <t>Дорожное хозяйство (дорожные фонды)</t>
  </si>
  <si>
    <t>Прочая закупка товаров, работ и услуг</t>
  </si>
  <si>
    <t>09</t>
  </si>
  <si>
    <t>Саринского сельского  поселения от 25.12.19г.  №24</t>
  </si>
  <si>
    <t>Саринского сельского  поселения от 25.12.2019г.  №24</t>
  </si>
  <si>
    <t>88387,92</t>
  </si>
  <si>
    <t>Подпрограмма "Комплексное развитие систем коммунальной инфраструктуры"</t>
  </si>
  <si>
    <t>456000</t>
  </si>
  <si>
    <t>0000000000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</si>
</sst>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_р_."/>
    <numFmt numFmtId="178" formatCode="0.000"/>
    <numFmt numFmtId="179" formatCode="[$-FC19]d\ mmmm\ yyyy\ &quot;г.&quot;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2"/>
    </font>
    <font>
      <b/>
      <sz val="10"/>
      <name val="Arial"/>
      <family val="2"/>
    </font>
    <font>
      <sz val="8"/>
      <name val="Arial Cyr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sz val="10"/>
      <color indexed="63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0"/>
      <color indexed="63"/>
      <name val="Times New Roman"/>
      <family val="1"/>
    </font>
    <font>
      <sz val="9"/>
      <color indexed="63"/>
      <name val="Times New Roman"/>
      <family val="1"/>
    </font>
    <font>
      <b/>
      <i/>
      <sz val="12"/>
      <name val="Arial"/>
      <family val="2"/>
    </font>
    <font>
      <b/>
      <i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color indexed="8"/>
      <name val="Arial"/>
      <family val="2"/>
    </font>
    <font>
      <sz val="12"/>
      <name val="Times New Roman"/>
      <family val="1"/>
    </font>
    <font>
      <b/>
      <sz val="9"/>
      <color indexed="63"/>
      <name val="Times New Roman"/>
      <family val="1"/>
    </font>
    <font>
      <b/>
      <i/>
      <sz val="10"/>
      <name val="Arial"/>
      <family val="2"/>
    </font>
    <font>
      <b/>
      <sz val="10"/>
      <color indexed="8"/>
      <name val="Times New Roman"/>
      <family val="1"/>
    </font>
    <font>
      <b/>
      <sz val="8"/>
      <color indexed="8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rgb="FF000000"/>
      <name val="Arial"/>
      <family val="2"/>
    </font>
    <font>
      <b/>
      <sz val="10"/>
      <color rgb="FF000000"/>
      <name val="Times New Roman"/>
      <family val="1"/>
    </font>
    <font>
      <b/>
      <sz val="8"/>
      <color rgb="FF000000"/>
      <name val="Arial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>
        <color indexed="63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8" fillId="0" borderId="0" xfId="0" applyFont="1" applyBorder="1" applyAlignment="1">
      <alignment horizontal="right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/>
    </xf>
    <xf numFmtId="49" fontId="21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172" fontId="21" fillId="21" borderId="10" xfId="0" applyNumberFormat="1" applyFont="1" applyFill="1" applyBorder="1" applyAlignment="1">
      <alignment horizontal="center" vertical="top" wrapText="1"/>
    </xf>
    <xf numFmtId="172" fontId="22" fillId="24" borderId="10" xfId="0" applyNumberFormat="1" applyFont="1" applyFill="1" applyBorder="1" applyAlignment="1">
      <alignment horizontal="center" vertical="top" wrapText="1"/>
    </xf>
    <xf numFmtId="172" fontId="24" fillId="24" borderId="10" xfId="0" applyNumberFormat="1" applyFont="1" applyFill="1" applyBorder="1" applyAlignment="1">
      <alignment horizontal="center" vertical="top" wrapText="1"/>
    </xf>
    <xf numFmtId="172" fontId="23" fillId="24" borderId="10" xfId="0" applyNumberFormat="1" applyFont="1" applyFill="1" applyBorder="1" applyAlignment="1">
      <alignment horizontal="center" vertical="top" wrapText="1"/>
    </xf>
    <xf numFmtId="172" fontId="22" fillId="0" borderId="10" xfId="0" applyNumberFormat="1" applyFont="1" applyFill="1" applyBorder="1" applyAlignment="1">
      <alignment horizontal="center" vertical="top" wrapText="1"/>
    </xf>
    <xf numFmtId="172" fontId="24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26" fillId="0" borderId="0" xfId="0" applyFont="1" applyAlignment="1">
      <alignment/>
    </xf>
    <xf numFmtId="0" fontId="19" fillId="0" borderId="12" xfId="0" applyFont="1" applyBorder="1" applyAlignment="1">
      <alignment horizontal="center" vertical="center" wrapText="1"/>
    </xf>
    <xf numFmtId="172" fontId="0" fillId="0" borderId="0" xfId="0" applyNumberFormat="1" applyAlignment="1">
      <alignment/>
    </xf>
    <xf numFmtId="49" fontId="30" fillId="21" borderId="10" xfId="0" applyNumberFormat="1" applyFont="1" applyFill="1" applyBorder="1" applyAlignment="1">
      <alignment horizontal="left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30" fillId="0" borderId="10" xfId="0" applyNumberFormat="1" applyFont="1" applyFill="1" applyBorder="1" applyAlignment="1">
      <alignment horizontal="left" vertical="top" wrapText="1"/>
    </xf>
    <xf numFmtId="49" fontId="25" fillId="25" borderId="10" xfId="0" applyNumberFormat="1" applyFont="1" applyFill="1" applyBorder="1" applyAlignment="1">
      <alignment horizontal="left" vertical="center"/>
    </xf>
    <xf numFmtId="49" fontId="21" fillId="25" borderId="10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left" vertical="center"/>
    </xf>
    <xf numFmtId="172" fontId="28" fillId="21" borderId="10" xfId="0" applyNumberFormat="1" applyFont="1" applyFill="1" applyBorder="1" applyAlignment="1">
      <alignment horizontal="center" vertical="center" wrapText="1"/>
    </xf>
    <xf numFmtId="49" fontId="28" fillId="21" borderId="10" xfId="0" applyNumberFormat="1" applyFont="1" applyFill="1" applyBorder="1" applyAlignment="1">
      <alignment horizontal="center" vertical="center" wrapText="1"/>
    </xf>
    <xf numFmtId="49" fontId="34" fillId="21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172" fontId="23" fillId="0" borderId="10" xfId="0" applyNumberFormat="1" applyFont="1" applyBorder="1" applyAlignment="1">
      <alignment horizontal="center" vertical="center"/>
    </xf>
    <xf numFmtId="172" fontId="23" fillId="0" borderId="10" xfId="0" applyNumberFormat="1" applyFont="1" applyFill="1" applyBorder="1" applyAlignment="1">
      <alignment horizontal="center" vertical="center"/>
    </xf>
    <xf numFmtId="49" fontId="28" fillId="26" borderId="10" xfId="0" applyNumberFormat="1" applyFont="1" applyFill="1" applyBorder="1" applyAlignment="1">
      <alignment horizontal="center" vertical="center" wrapText="1"/>
    </xf>
    <xf numFmtId="49" fontId="36" fillId="27" borderId="10" xfId="0" applyNumberFormat="1" applyFont="1" applyFill="1" applyBorder="1" applyAlignment="1">
      <alignment horizontal="center" vertical="center" wrapText="1"/>
    </xf>
    <xf numFmtId="172" fontId="33" fillId="0" borderId="10" xfId="0" applyNumberFormat="1" applyFont="1" applyFill="1" applyBorder="1" applyAlignment="1">
      <alignment horizontal="center" vertical="center" wrapText="1"/>
    </xf>
    <xf numFmtId="172" fontId="28" fillId="24" borderId="10" xfId="0" applyNumberFormat="1" applyFont="1" applyFill="1" applyBorder="1" applyAlignment="1">
      <alignment horizontal="center" vertical="center" wrapText="1"/>
    </xf>
    <xf numFmtId="172" fontId="33" fillId="24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Border="1" applyAlignment="1">
      <alignment horizontal="left" vertical="center" wrapText="1"/>
    </xf>
    <xf numFmtId="49" fontId="33" fillId="0" borderId="10" xfId="0" applyNumberFormat="1" applyFont="1" applyBorder="1" applyAlignment="1">
      <alignment horizontal="left" vertical="center" wrapText="1"/>
    </xf>
    <xf numFmtId="49" fontId="32" fillId="26" borderId="10" xfId="0" applyNumberFormat="1" applyFont="1" applyFill="1" applyBorder="1" applyAlignment="1">
      <alignment horizontal="left" vertical="center" wrapText="1"/>
    </xf>
    <xf numFmtId="49" fontId="35" fillId="27" borderId="10" xfId="0" applyNumberFormat="1" applyFont="1" applyFill="1" applyBorder="1" applyAlignment="1">
      <alignment horizontal="left" vertical="center" wrapText="1"/>
    </xf>
    <xf numFmtId="49" fontId="31" fillId="0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Border="1" applyAlignment="1">
      <alignment horizontal="left" vertical="center" wrapText="1"/>
    </xf>
    <xf numFmtId="49" fontId="31" fillId="0" borderId="10" xfId="0" applyNumberFormat="1" applyFont="1" applyBorder="1" applyAlignment="1">
      <alignment horizontal="left" vertical="center" wrapText="1"/>
    </xf>
    <xf numFmtId="49" fontId="29" fillId="0" borderId="10" xfId="0" applyNumberFormat="1" applyFont="1" applyBorder="1" applyAlignment="1">
      <alignment horizontal="left" vertical="center" wrapText="1"/>
    </xf>
    <xf numFmtId="49" fontId="34" fillId="0" borderId="10" xfId="0" applyNumberFormat="1" applyFont="1" applyFill="1" applyBorder="1" applyAlignment="1">
      <alignment horizontal="left" vertical="center" wrapText="1"/>
    </xf>
    <xf numFmtId="49" fontId="34" fillId="0" borderId="10" xfId="0" applyNumberFormat="1" applyFont="1" applyBorder="1" applyAlignment="1">
      <alignment horizontal="left" vertical="center" wrapText="1"/>
    </xf>
    <xf numFmtId="49" fontId="30" fillId="0" borderId="10" xfId="0" applyNumberFormat="1" applyFont="1" applyFill="1" applyBorder="1" applyAlignment="1">
      <alignment horizontal="left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172" fontId="34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top" wrapText="1"/>
    </xf>
    <xf numFmtId="49" fontId="35" fillId="0" borderId="10" xfId="0" applyNumberFormat="1" applyFont="1" applyFill="1" applyBorder="1" applyAlignment="1">
      <alignment horizontal="left" vertical="center" wrapText="1"/>
    </xf>
    <xf numFmtId="49" fontId="32" fillId="0" borderId="10" xfId="0" applyNumberFormat="1" applyFont="1" applyFill="1" applyBorder="1" applyAlignment="1">
      <alignment horizontal="left" vertical="center" wrapText="1"/>
    </xf>
    <xf numFmtId="49" fontId="21" fillId="0" borderId="11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2" fontId="23" fillId="0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Border="1" applyAlignment="1">
      <alignment horizontal="left" vertical="top" wrapText="1"/>
    </xf>
    <xf numFmtId="49" fontId="22" fillId="0" borderId="10" xfId="0" applyNumberFormat="1" applyFont="1" applyFill="1" applyBorder="1" applyAlignment="1">
      <alignment horizontal="left" vertical="top" wrapText="1"/>
    </xf>
    <xf numFmtId="49" fontId="38" fillId="0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172" fontId="38" fillId="24" borderId="10" xfId="0" applyNumberFormat="1" applyFont="1" applyFill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center" vertical="top" wrapText="1"/>
    </xf>
    <xf numFmtId="172" fontId="33" fillId="24" borderId="10" xfId="0" applyNumberFormat="1" applyFont="1" applyFill="1" applyBorder="1" applyAlignment="1">
      <alignment horizontal="center" vertical="top" wrapText="1"/>
    </xf>
    <xf numFmtId="49" fontId="33" fillId="0" borderId="10" xfId="0" applyNumberFormat="1" applyFont="1" applyBorder="1" applyAlignment="1">
      <alignment horizontal="left" vertical="top" wrapText="1"/>
    </xf>
    <xf numFmtId="49" fontId="33" fillId="24" borderId="10" xfId="0" applyNumberFormat="1" applyFont="1" applyFill="1" applyBorder="1" applyAlignment="1">
      <alignment horizontal="center" vertical="top" wrapText="1"/>
    </xf>
    <xf numFmtId="49" fontId="28" fillId="24" borderId="10" xfId="0" applyNumberFormat="1" applyFont="1" applyFill="1" applyBorder="1" applyAlignment="1">
      <alignment horizontal="center" vertical="top" wrapText="1"/>
    </xf>
    <xf numFmtId="172" fontId="28" fillId="24" borderId="10" xfId="0" applyNumberFormat="1" applyFont="1" applyFill="1" applyBorder="1" applyAlignment="1">
      <alignment horizontal="center" vertical="top" wrapText="1"/>
    </xf>
    <xf numFmtId="49" fontId="38" fillId="24" borderId="10" xfId="0" applyNumberFormat="1" applyFont="1" applyFill="1" applyBorder="1" applyAlignment="1">
      <alignment horizontal="center" vertical="top" wrapText="1"/>
    </xf>
    <xf numFmtId="172" fontId="38" fillId="0" borderId="10" xfId="0" applyNumberFormat="1" applyFont="1" applyFill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top" wrapText="1"/>
    </xf>
    <xf numFmtId="172" fontId="33" fillId="0" borderId="10" xfId="0" applyNumberFormat="1" applyFont="1" applyFill="1" applyBorder="1" applyAlignment="1">
      <alignment horizontal="center" vertical="top" wrapText="1"/>
    </xf>
    <xf numFmtId="177" fontId="21" fillId="0" borderId="10" xfId="0" applyNumberFormat="1" applyFont="1" applyFill="1" applyBorder="1" applyAlignment="1">
      <alignment horizontal="center" vertical="center"/>
    </xf>
    <xf numFmtId="177" fontId="23" fillId="0" borderId="10" xfId="0" applyNumberFormat="1" applyFont="1" applyFill="1" applyBorder="1" applyAlignment="1">
      <alignment horizontal="center" vertical="center"/>
    </xf>
    <xf numFmtId="177" fontId="21" fillId="0" borderId="10" xfId="0" applyNumberFormat="1" applyFont="1" applyBorder="1" applyAlignment="1">
      <alignment horizontal="center" vertical="center"/>
    </xf>
    <xf numFmtId="177" fontId="23" fillId="0" borderId="10" xfId="0" applyNumberFormat="1" applyFont="1" applyBorder="1" applyAlignment="1">
      <alignment horizontal="center" vertical="center"/>
    </xf>
    <xf numFmtId="177" fontId="28" fillId="24" borderId="10" xfId="0" applyNumberFormat="1" applyFont="1" applyFill="1" applyBorder="1" applyAlignment="1">
      <alignment horizontal="center" vertical="top" wrapText="1"/>
    </xf>
    <xf numFmtId="177" fontId="22" fillId="0" borderId="10" xfId="0" applyNumberFormat="1" applyFont="1" applyFill="1" applyBorder="1" applyAlignment="1">
      <alignment horizontal="center" vertical="center"/>
    </xf>
    <xf numFmtId="177" fontId="24" fillId="0" borderId="10" xfId="0" applyNumberFormat="1" applyFont="1" applyFill="1" applyBorder="1" applyAlignment="1">
      <alignment horizontal="center" vertical="center"/>
    </xf>
    <xf numFmtId="177" fontId="33" fillId="0" borderId="10" xfId="0" applyNumberFormat="1" applyFont="1" applyFill="1" applyBorder="1" applyAlignment="1">
      <alignment horizontal="center" vertical="top" wrapText="1"/>
    </xf>
    <xf numFmtId="177" fontId="34" fillId="26" borderId="10" xfId="0" applyNumberFormat="1" applyFont="1" applyFill="1" applyBorder="1" applyAlignment="1">
      <alignment horizontal="center" vertical="center" wrapText="1"/>
    </xf>
    <xf numFmtId="177" fontId="22" fillId="0" borderId="10" xfId="0" applyNumberFormat="1" applyFont="1" applyBorder="1" applyAlignment="1">
      <alignment horizontal="center" vertical="center"/>
    </xf>
    <xf numFmtId="177" fontId="28" fillId="26" borderId="10" xfId="0" applyNumberFormat="1" applyFont="1" applyFill="1" applyBorder="1" applyAlignment="1">
      <alignment horizontal="center" vertical="center" wrapText="1"/>
    </xf>
    <xf numFmtId="177" fontId="28" fillId="0" borderId="10" xfId="0" applyNumberFormat="1" applyFont="1" applyFill="1" applyBorder="1" applyAlignment="1">
      <alignment horizontal="center" vertical="center" wrapText="1"/>
    </xf>
    <xf numFmtId="177" fontId="34" fillId="0" borderId="10" xfId="0" applyNumberFormat="1" applyFont="1" applyFill="1" applyBorder="1" applyAlignment="1">
      <alignment horizontal="center" vertical="center" wrapText="1"/>
    </xf>
    <xf numFmtId="49" fontId="28" fillId="0" borderId="14" xfId="0" applyNumberFormat="1" applyFont="1" applyFill="1" applyBorder="1" applyAlignment="1">
      <alignment horizontal="center" vertical="center" wrapText="1"/>
    </xf>
    <xf numFmtId="49" fontId="28" fillId="0" borderId="15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0" fontId="41" fillId="0" borderId="13" xfId="33" applyNumberFormat="1" applyFont="1" applyFill="1" applyBorder="1" applyAlignment="1">
      <alignment horizontal="center" vertical="center" wrapText="1" readingOrder="1"/>
      <protection/>
    </xf>
    <xf numFmtId="0" fontId="42" fillId="0" borderId="16" xfId="33" applyNumberFormat="1" applyFont="1" applyFill="1" applyBorder="1" applyAlignment="1">
      <alignment horizontal="left" vertical="center" wrapText="1" readingOrder="1"/>
      <protection/>
    </xf>
    <xf numFmtId="49" fontId="28" fillId="0" borderId="13" xfId="0" applyNumberFormat="1" applyFont="1" applyFill="1" applyBorder="1" applyAlignment="1">
      <alignment horizontal="center" vertical="center" wrapText="1"/>
    </xf>
    <xf numFmtId="0" fontId="50" fillId="0" borderId="17" xfId="33" applyNumberFormat="1" applyFont="1" applyFill="1" applyBorder="1" applyAlignment="1">
      <alignment horizontal="left" wrapText="1" readingOrder="1"/>
      <protection/>
    </xf>
    <xf numFmtId="49" fontId="28" fillId="0" borderId="11" xfId="0" applyNumberFormat="1" applyFont="1" applyBorder="1" applyAlignment="1">
      <alignment horizontal="left" vertical="center" wrapText="1"/>
    </xf>
    <xf numFmtId="0" fontId="43" fillId="0" borderId="18" xfId="0" applyFont="1" applyBorder="1" applyAlignment="1">
      <alignment vertical="center" wrapText="1"/>
    </xf>
    <xf numFmtId="0" fontId="51" fillId="0" borderId="19" xfId="33" applyNumberFormat="1" applyFont="1" applyFill="1" applyBorder="1" applyAlignment="1">
      <alignment horizontal="left" wrapText="1" readingOrder="1"/>
      <protection/>
    </xf>
    <xf numFmtId="49" fontId="33" fillId="0" borderId="14" xfId="0" applyNumberFormat="1" applyFont="1" applyFill="1" applyBorder="1" applyAlignment="1">
      <alignment horizontal="center" vertical="center" wrapText="1"/>
    </xf>
    <xf numFmtId="2" fontId="34" fillId="0" borderId="10" xfId="0" applyNumberFormat="1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top" wrapText="1"/>
    </xf>
    <xf numFmtId="49" fontId="34" fillId="24" borderId="10" xfId="0" applyNumberFormat="1" applyFont="1" applyFill="1" applyBorder="1" applyAlignment="1">
      <alignment horizontal="center" vertical="top" wrapText="1"/>
    </xf>
    <xf numFmtId="49" fontId="44" fillId="0" borderId="10" xfId="0" applyNumberFormat="1" applyFont="1" applyFill="1" applyBorder="1" applyAlignment="1">
      <alignment horizontal="center" vertical="center" wrapText="1"/>
    </xf>
    <xf numFmtId="172" fontId="21" fillId="24" borderId="10" xfId="0" applyNumberFormat="1" applyFont="1" applyFill="1" applyBorder="1" applyAlignment="1">
      <alignment horizontal="center" vertical="top" wrapText="1"/>
    </xf>
    <xf numFmtId="0" fontId="19" fillId="0" borderId="0" xfId="0" applyFont="1" applyAlignment="1">
      <alignment/>
    </xf>
    <xf numFmtId="0" fontId="45" fillId="0" borderId="0" xfId="0" applyFont="1" applyAlignment="1">
      <alignment/>
    </xf>
    <xf numFmtId="49" fontId="34" fillId="0" borderId="15" xfId="0" applyNumberFormat="1" applyFont="1" applyFill="1" applyBorder="1" applyAlignment="1">
      <alignment horizontal="center" vertical="center" wrapText="1"/>
    </xf>
    <xf numFmtId="0" fontId="52" fillId="0" borderId="19" xfId="33" applyNumberFormat="1" applyFont="1" applyFill="1" applyBorder="1" applyAlignment="1">
      <alignment horizontal="left" wrapText="1" readingOrder="1"/>
      <protection/>
    </xf>
    <xf numFmtId="49" fontId="34" fillId="0" borderId="14" xfId="0" applyNumberFormat="1" applyFont="1" applyFill="1" applyBorder="1" applyAlignment="1">
      <alignment horizontal="center" vertical="center" wrapText="1"/>
    </xf>
    <xf numFmtId="49" fontId="28" fillId="0" borderId="20" xfId="0" applyNumberFormat="1" applyFont="1" applyFill="1" applyBorder="1" applyAlignment="1">
      <alignment horizontal="center" vertical="center" wrapText="1"/>
    </xf>
    <xf numFmtId="49" fontId="34" fillId="0" borderId="13" xfId="0" applyNumberFormat="1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wrapText="1"/>
    </xf>
    <xf numFmtId="177" fontId="38" fillId="24" borderId="10" xfId="0" applyNumberFormat="1" applyFont="1" applyFill="1" applyBorder="1" applyAlignment="1">
      <alignment horizontal="center" vertical="center" wrapText="1"/>
    </xf>
    <xf numFmtId="49" fontId="34" fillId="27" borderId="10" xfId="0" applyNumberFormat="1" applyFont="1" applyFill="1" applyBorder="1" applyAlignment="1">
      <alignment horizontal="center" vertical="center" wrapText="1"/>
    </xf>
    <xf numFmtId="49" fontId="44" fillId="27" borderId="10" xfId="0" applyNumberFormat="1" applyFont="1" applyFill="1" applyBorder="1" applyAlignment="1">
      <alignment horizontal="center" vertical="center" wrapText="1"/>
    </xf>
    <xf numFmtId="49" fontId="34" fillId="26" borderId="10" xfId="0" applyNumberFormat="1" applyFont="1" applyFill="1" applyBorder="1" applyAlignment="1">
      <alignment horizontal="center" vertical="center" wrapText="1"/>
    </xf>
    <xf numFmtId="0" fontId="50" fillId="0" borderId="21" xfId="33" applyNumberFormat="1" applyFont="1" applyFill="1" applyBorder="1" applyAlignment="1">
      <alignment horizontal="left" wrapText="1" readingOrder="1"/>
      <protection/>
    </xf>
    <xf numFmtId="49" fontId="36" fillId="0" borderId="14" xfId="0" applyNumberFormat="1" applyFont="1" applyFill="1" applyBorder="1" applyAlignment="1">
      <alignment horizontal="center" vertical="center" wrapText="1"/>
    </xf>
    <xf numFmtId="49" fontId="28" fillId="0" borderId="22" xfId="0" applyNumberFormat="1" applyFont="1" applyFill="1" applyBorder="1" applyAlignment="1">
      <alignment horizontal="center" vertical="center" wrapText="1"/>
    </xf>
    <xf numFmtId="177" fontId="28" fillId="24" borderId="10" xfId="0" applyNumberFormat="1" applyFont="1" applyFill="1" applyBorder="1" applyAlignment="1">
      <alignment horizontal="center" vertical="center" wrapText="1"/>
    </xf>
    <xf numFmtId="49" fontId="32" fillId="0" borderId="15" xfId="0" applyNumberFormat="1" applyFont="1" applyFill="1" applyBorder="1" applyAlignment="1">
      <alignment horizontal="left" vertical="center" wrapText="1"/>
    </xf>
    <xf numFmtId="49" fontId="33" fillId="0" borderId="15" xfId="0" applyNumberFormat="1" applyFont="1" applyFill="1" applyBorder="1" applyAlignment="1">
      <alignment horizontal="center" vertical="center" wrapText="1"/>
    </xf>
    <xf numFmtId="49" fontId="34" fillId="0" borderId="11" xfId="0" applyNumberFormat="1" applyFont="1" applyFill="1" applyBorder="1" applyAlignment="1">
      <alignment horizontal="center" vertical="center" wrapText="1"/>
    </xf>
    <xf numFmtId="49" fontId="34" fillId="0" borderId="23" xfId="0" applyNumberFormat="1" applyFont="1" applyFill="1" applyBorder="1" applyAlignment="1">
      <alignment horizontal="center" vertical="center" wrapText="1"/>
    </xf>
    <xf numFmtId="0" fontId="42" fillId="0" borderId="24" xfId="33" applyNumberFormat="1" applyFont="1" applyFill="1" applyBorder="1" applyAlignment="1">
      <alignment horizontal="left" vertical="center" wrapText="1" readingOrder="1"/>
      <protection/>
    </xf>
    <xf numFmtId="49" fontId="35" fillId="0" borderId="13" xfId="0" applyNumberFormat="1" applyFont="1" applyFill="1" applyBorder="1" applyAlignment="1">
      <alignment horizontal="left" vertical="center" wrapText="1"/>
    </xf>
    <xf numFmtId="0" fontId="28" fillId="0" borderId="13" xfId="0" applyFont="1" applyBorder="1" applyAlignment="1">
      <alignment vertical="center" wrapText="1"/>
    </xf>
    <xf numFmtId="3" fontId="53" fillId="0" borderId="16" xfId="33" applyNumberFormat="1" applyFont="1" applyFill="1" applyBorder="1" applyAlignment="1">
      <alignment horizontal="left" vertical="top" wrapText="1" readingOrder="1"/>
      <protection/>
    </xf>
    <xf numFmtId="49" fontId="28" fillId="28" borderId="10" xfId="0" applyNumberFormat="1" applyFont="1" applyFill="1" applyBorder="1" applyAlignment="1">
      <alignment horizontal="center" vertical="center" wrapText="1"/>
    </xf>
    <xf numFmtId="3" fontId="53" fillId="0" borderId="16" xfId="33" applyNumberFormat="1" applyFont="1" applyFill="1" applyBorder="1" applyAlignment="1">
      <alignment horizontal="center" vertical="center" wrapText="1" readingOrder="1"/>
      <protection/>
    </xf>
    <xf numFmtId="3" fontId="53" fillId="0" borderId="16" xfId="33" applyNumberFormat="1" applyFont="1" applyFill="1" applyBorder="1" applyAlignment="1">
      <alignment horizontal="center" vertical="center" wrapText="1"/>
      <protection/>
    </xf>
    <xf numFmtId="172" fontId="34" fillId="29" borderId="10" xfId="0" applyNumberFormat="1" applyFont="1" applyFill="1" applyBorder="1" applyAlignment="1">
      <alignment horizontal="center" vertical="center" wrapText="1"/>
    </xf>
    <xf numFmtId="49" fontId="30" fillId="30" borderId="10" xfId="0" applyNumberFormat="1" applyFont="1" applyFill="1" applyBorder="1" applyAlignment="1">
      <alignment horizontal="left" vertical="top" wrapText="1"/>
    </xf>
    <xf numFmtId="49" fontId="34" fillId="30" borderId="10" xfId="0" applyNumberFormat="1" applyFont="1" applyFill="1" applyBorder="1" applyAlignment="1">
      <alignment horizontal="center" vertical="center" wrapText="1"/>
    </xf>
    <xf numFmtId="49" fontId="28" fillId="30" borderId="10" xfId="0" applyNumberFormat="1" applyFont="1" applyFill="1" applyBorder="1" applyAlignment="1">
      <alignment horizontal="center" vertical="center" wrapText="1"/>
    </xf>
    <xf numFmtId="172" fontId="34" fillId="30" borderId="10" xfId="0" applyNumberFormat="1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2" fontId="33" fillId="0" borderId="10" xfId="0" applyNumberFormat="1" applyFont="1" applyFill="1" applyBorder="1" applyAlignment="1">
      <alignment horizontal="center" vertical="top" wrapText="1"/>
    </xf>
    <xf numFmtId="2" fontId="23" fillId="0" borderId="10" xfId="0" applyNumberFormat="1" applyFont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172" fontId="37" fillId="0" borderId="0" xfId="0" applyNumberFormat="1" applyFont="1" applyFill="1" applyBorder="1" applyAlignment="1">
      <alignment horizontal="center" vertical="top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2" fontId="34" fillId="30" borderId="10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 vertical="center"/>
    </xf>
    <xf numFmtId="2" fontId="38" fillId="24" borderId="10" xfId="0" applyNumberFormat="1" applyFont="1" applyFill="1" applyBorder="1" applyAlignment="1">
      <alignment horizontal="center" vertical="top" wrapText="1"/>
    </xf>
    <xf numFmtId="2" fontId="28" fillId="24" borderId="10" xfId="0" applyNumberFormat="1" applyFont="1" applyFill="1" applyBorder="1" applyAlignment="1">
      <alignment horizontal="center" vertical="top" wrapText="1"/>
    </xf>
    <xf numFmtId="2" fontId="38" fillId="0" borderId="10" xfId="0" applyNumberFormat="1" applyFont="1" applyFill="1" applyBorder="1" applyAlignment="1">
      <alignment horizontal="center" vertical="top" wrapText="1"/>
    </xf>
    <xf numFmtId="2" fontId="22" fillId="0" borderId="10" xfId="0" applyNumberFormat="1" applyFont="1" applyBorder="1" applyAlignment="1">
      <alignment horizontal="center" vertical="center"/>
    </xf>
    <xf numFmtId="2" fontId="28" fillId="0" borderId="14" xfId="0" applyNumberFormat="1" applyFont="1" applyFill="1" applyBorder="1" applyAlignment="1">
      <alignment horizontal="center" vertical="center" wrapText="1"/>
    </xf>
    <xf numFmtId="2" fontId="34" fillId="29" borderId="10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/>
    </xf>
    <xf numFmtId="49" fontId="28" fillId="0" borderId="20" xfId="0" applyNumberFormat="1" applyFont="1" applyBorder="1" applyAlignment="1">
      <alignment horizontal="left" vertical="center" wrapText="1"/>
    </xf>
    <xf numFmtId="49" fontId="35" fillId="0" borderId="20" xfId="0" applyNumberFormat="1" applyFont="1" applyFill="1" applyBorder="1" applyAlignment="1">
      <alignment horizontal="left" vertical="center" wrapText="1"/>
    </xf>
    <xf numFmtId="49" fontId="28" fillId="0" borderId="13" xfId="0" applyNumberFormat="1" applyFont="1" applyBorder="1" applyAlignment="1">
      <alignment horizontal="left" vertical="center" wrapText="1"/>
    </xf>
    <xf numFmtId="49" fontId="34" fillId="0" borderId="13" xfId="0" applyNumberFormat="1" applyFont="1" applyBorder="1" applyAlignment="1">
      <alignment horizontal="left" vertical="center" wrapText="1"/>
    </xf>
    <xf numFmtId="49" fontId="38" fillId="0" borderId="14" xfId="0" applyNumberFormat="1" applyFont="1" applyFill="1" applyBorder="1" applyAlignment="1">
      <alignment horizontal="center" vertical="center" wrapText="1"/>
    </xf>
    <xf numFmtId="3" fontId="54" fillId="0" borderId="16" xfId="33" applyNumberFormat="1" applyFont="1" applyFill="1" applyBorder="1" applyAlignment="1">
      <alignment horizontal="center" vertical="center" wrapText="1" readingOrder="1"/>
      <protection/>
    </xf>
    <xf numFmtId="2" fontId="34" fillId="0" borderId="14" xfId="0" applyNumberFormat="1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2"/>
  <sheetViews>
    <sheetView view="pageBreakPreview" zoomScaleSheetLayoutView="100" zoomScalePageLayoutView="0" workbookViewId="0" topLeftCell="A64">
      <selection activeCell="D72" sqref="D72:F74"/>
    </sheetView>
  </sheetViews>
  <sheetFormatPr defaultColWidth="9.140625" defaultRowHeight="21.75" customHeight="1"/>
  <cols>
    <col min="1" max="1" width="50.8515625" style="0" customWidth="1"/>
    <col min="2" max="2" width="7.8515625" style="0" customWidth="1"/>
    <col min="3" max="3" width="9.421875" style="0" customWidth="1"/>
    <col min="4" max="4" width="12.140625" style="0" customWidth="1"/>
    <col min="5" max="5" width="8.28125" style="0" customWidth="1"/>
    <col min="6" max="6" width="14.00390625" style="0" customWidth="1"/>
    <col min="7" max="8" width="0" style="0" hidden="1" customWidth="1"/>
  </cols>
  <sheetData>
    <row r="1" spans="4:6" ht="12.75" customHeight="1">
      <c r="D1" s="1"/>
      <c r="E1" s="1"/>
      <c r="F1" s="1" t="s">
        <v>142</v>
      </c>
    </row>
    <row r="2" spans="4:6" ht="12.75" customHeight="1">
      <c r="D2" s="1"/>
      <c r="E2" s="1"/>
      <c r="F2" s="1" t="s">
        <v>0</v>
      </c>
    </row>
    <row r="3" spans="4:6" ht="12.75" customHeight="1">
      <c r="D3" s="1"/>
      <c r="E3" s="1"/>
      <c r="F3" s="1" t="s">
        <v>161</v>
      </c>
    </row>
    <row r="4" spans="5:7" ht="12.75" customHeight="1">
      <c r="E4" s="2"/>
      <c r="F4" s="2" t="s">
        <v>143</v>
      </c>
      <c r="G4" s="1" t="s">
        <v>124</v>
      </c>
    </row>
    <row r="5" spans="1:15" ht="12.75" customHeight="1">
      <c r="A5" t="s">
        <v>141</v>
      </c>
      <c r="C5" t="s">
        <v>59</v>
      </c>
      <c r="D5" s="1"/>
      <c r="E5" s="1" t="s">
        <v>138</v>
      </c>
      <c r="F5" s="1"/>
      <c r="J5" s="146"/>
      <c r="K5" s="146"/>
      <c r="L5" s="146"/>
      <c r="M5" s="146"/>
      <c r="N5" s="146"/>
      <c r="O5" s="146"/>
    </row>
    <row r="6" spans="10:15" ht="6.75" customHeight="1">
      <c r="J6" s="146"/>
      <c r="K6" s="146"/>
      <c r="L6" s="146"/>
      <c r="M6" s="146"/>
      <c r="N6" s="146"/>
      <c r="O6" s="146"/>
    </row>
    <row r="7" ht="6.75" customHeight="1"/>
    <row r="8" ht="6.75" customHeight="1"/>
    <row r="9" spans="1:6" ht="6.75" customHeight="1">
      <c r="A9" s="149"/>
      <c r="B9" s="149"/>
      <c r="C9" s="149"/>
      <c r="D9" s="149"/>
      <c r="E9" s="149"/>
      <c r="F9" s="149"/>
    </row>
    <row r="10" spans="1:8" ht="15.75" customHeight="1">
      <c r="A10" s="147" t="s">
        <v>75</v>
      </c>
      <c r="B10" s="147"/>
      <c r="C10" s="147"/>
      <c r="D10" s="147"/>
      <c r="E10" s="147"/>
      <c r="F10" s="147"/>
      <c r="G10" s="3"/>
      <c r="H10" s="3"/>
    </row>
    <row r="11" spans="1:8" ht="15.75" customHeight="1">
      <c r="A11" s="148" t="s">
        <v>76</v>
      </c>
      <c r="B11" s="148"/>
      <c r="C11" s="148"/>
      <c r="D11" s="148"/>
      <c r="E11" s="148"/>
      <c r="F11" s="58"/>
      <c r="G11" s="3"/>
      <c r="H11" s="3"/>
    </row>
    <row r="12" spans="1:6" ht="21" customHeight="1">
      <c r="A12" s="148" t="s">
        <v>123</v>
      </c>
      <c r="B12" s="148"/>
      <c r="C12" s="148"/>
      <c r="D12" s="148"/>
      <c r="E12" s="148"/>
      <c r="F12" s="148"/>
    </row>
    <row r="13" spans="1:6" ht="13.5" customHeight="1">
      <c r="A13" s="4"/>
      <c r="F13" s="1" t="s">
        <v>153</v>
      </c>
    </row>
    <row r="14" spans="1:6" ht="13.5" customHeight="1">
      <c r="A14" s="144" t="s">
        <v>61</v>
      </c>
      <c r="B14" s="144" t="s">
        <v>77</v>
      </c>
      <c r="C14" s="144"/>
      <c r="D14" s="144"/>
      <c r="E14" s="144"/>
      <c r="F14" s="145" t="s">
        <v>67</v>
      </c>
    </row>
    <row r="15" spans="1:8" ht="30.75" customHeight="1">
      <c r="A15" s="144"/>
      <c r="B15" s="24" t="s">
        <v>63</v>
      </c>
      <c r="C15" s="24" t="s">
        <v>64</v>
      </c>
      <c r="D15" s="24" t="s">
        <v>65</v>
      </c>
      <c r="E15" s="24" t="s">
        <v>66</v>
      </c>
      <c r="F15" s="145"/>
      <c r="G15" s="17" t="s">
        <v>27</v>
      </c>
      <c r="H15" s="7" t="s">
        <v>1</v>
      </c>
    </row>
    <row r="16" spans="1:8" ht="21" customHeight="1">
      <c r="A16" s="25" t="s">
        <v>68</v>
      </c>
      <c r="B16" s="61"/>
      <c r="C16" s="61"/>
      <c r="D16" s="61"/>
      <c r="E16" s="61"/>
      <c r="F16" s="150">
        <f>F17+F55+F61+F68+F75+F72</f>
        <v>7558014.720000001</v>
      </c>
      <c r="G16" s="8" t="s">
        <v>36</v>
      </c>
      <c r="H16" s="8" t="s">
        <v>37</v>
      </c>
    </row>
    <row r="17" spans="1:8" ht="12.75">
      <c r="A17" s="21" t="s">
        <v>82</v>
      </c>
      <c r="B17" s="55" t="s">
        <v>69</v>
      </c>
      <c r="C17" s="55" t="s">
        <v>70</v>
      </c>
      <c r="D17" s="29" t="s">
        <v>117</v>
      </c>
      <c r="E17" s="55"/>
      <c r="F17" s="150">
        <f>F18+F23+F27+F37+F42+F46</f>
        <v>3498843.090000001</v>
      </c>
      <c r="G17" s="9" t="e">
        <f>G20+#REF!+#REF!+#REF!+#REF!+#REF!+#REF!+#REF!+#REF!+#REF!+#REF!+#REF!+#REF!+#REF!+#REF!+G90+G93+#REF!+#REF!</f>
        <v>#REF!</v>
      </c>
      <c r="H17" s="9" t="e">
        <f>H20+#REF!+#REF!+#REF!+#REF!+#REF!+#REF!+#REF!+#REF!+#REF!+#REF!+#REF!+#REF!+#REF!+#REF!+H90+H93+#REF!+#REF!</f>
        <v>#REF!</v>
      </c>
    </row>
    <row r="18" spans="1:8" ht="24">
      <c r="A18" s="52" t="s">
        <v>2</v>
      </c>
      <c r="B18" s="55" t="s">
        <v>69</v>
      </c>
      <c r="C18" s="55" t="s">
        <v>71</v>
      </c>
      <c r="D18" s="29" t="s">
        <v>78</v>
      </c>
      <c r="E18" s="55"/>
      <c r="F18" s="103">
        <f>F19</f>
        <v>527788.6</v>
      </c>
      <c r="G18" s="9"/>
      <c r="H18" s="9"/>
    </row>
    <row r="19" spans="1:8" ht="12.75">
      <c r="A19" s="41" t="s">
        <v>79</v>
      </c>
      <c r="B19" s="30" t="s">
        <v>69</v>
      </c>
      <c r="C19" s="29" t="s">
        <v>71</v>
      </c>
      <c r="D19" s="29" t="s">
        <v>78</v>
      </c>
      <c r="E19" s="29"/>
      <c r="F19" s="143">
        <f>F20</f>
        <v>527788.6</v>
      </c>
      <c r="G19" s="10" t="e">
        <f>G20</f>
        <v>#REF!</v>
      </c>
      <c r="H19" s="10" t="e">
        <f>H20</f>
        <v>#REF!</v>
      </c>
    </row>
    <row r="20" spans="1:8" ht="12.75">
      <c r="A20" s="41" t="s">
        <v>83</v>
      </c>
      <c r="B20" s="29" t="s">
        <v>69</v>
      </c>
      <c r="C20" s="29" t="s">
        <v>71</v>
      </c>
      <c r="D20" s="30" t="s">
        <v>88</v>
      </c>
      <c r="E20" s="29"/>
      <c r="F20" s="143">
        <f>F21</f>
        <v>527788.6</v>
      </c>
      <c r="G20" s="10" t="e">
        <f>G21</f>
        <v>#REF!</v>
      </c>
      <c r="H20" s="10" t="e">
        <f>H21</f>
        <v>#REF!</v>
      </c>
    </row>
    <row r="21" spans="1:8" ht="12.75">
      <c r="A21" s="42" t="s">
        <v>3</v>
      </c>
      <c r="B21" s="30" t="s">
        <v>69</v>
      </c>
      <c r="C21" s="30" t="s">
        <v>71</v>
      </c>
      <c r="D21" s="29" t="s">
        <v>84</v>
      </c>
      <c r="E21" s="30"/>
      <c r="F21" s="143">
        <f>F22</f>
        <v>527788.6</v>
      </c>
      <c r="G21" s="11" t="e">
        <f>#REF!</f>
        <v>#REF!</v>
      </c>
      <c r="H21" s="11" t="e">
        <f>#REF!</f>
        <v>#REF!</v>
      </c>
    </row>
    <row r="22" spans="1:8" ht="51.75" customHeight="1">
      <c r="A22" s="42" t="s">
        <v>50</v>
      </c>
      <c r="B22" s="29" t="s">
        <v>69</v>
      </c>
      <c r="C22" s="29" t="s">
        <v>71</v>
      </c>
      <c r="D22" s="29" t="s">
        <v>84</v>
      </c>
      <c r="E22" s="29" t="s">
        <v>49</v>
      </c>
      <c r="F22" s="143">
        <v>527788.6</v>
      </c>
      <c r="G22" s="12">
        <v>1071.8</v>
      </c>
      <c r="H22" s="12">
        <v>1071.8</v>
      </c>
    </row>
    <row r="23" spans="1:8" ht="39.75" customHeight="1">
      <c r="A23" s="53" t="s">
        <v>104</v>
      </c>
      <c r="B23" s="55" t="s">
        <v>69</v>
      </c>
      <c r="C23" s="55" t="s">
        <v>73</v>
      </c>
      <c r="D23" s="29" t="s">
        <v>117</v>
      </c>
      <c r="E23" s="55"/>
      <c r="F23" s="103">
        <f>F24</f>
        <v>213765</v>
      </c>
      <c r="G23" s="62"/>
      <c r="H23" s="12"/>
    </row>
    <row r="24" spans="1:8" ht="26.25" customHeight="1">
      <c r="A24" s="42" t="s">
        <v>83</v>
      </c>
      <c r="B24" s="29" t="s">
        <v>69</v>
      </c>
      <c r="C24" s="29" t="s">
        <v>73</v>
      </c>
      <c r="D24" s="29" t="s">
        <v>88</v>
      </c>
      <c r="E24" s="29"/>
      <c r="F24" s="63">
        <f>F25</f>
        <v>213765</v>
      </c>
      <c r="G24" s="63"/>
      <c r="H24" s="12"/>
    </row>
    <row r="25" spans="1:8" ht="32.25" customHeight="1">
      <c r="A25" s="20" t="s">
        <v>85</v>
      </c>
      <c r="B25" s="30" t="s">
        <v>69</v>
      </c>
      <c r="C25" s="30" t="s">
        <v>73</v>
      </c>
      <c r="D25" s="29" t="s">
        <v>86</v>
      </c>
      <c r="E25" s="29"/>
      <c r="F25" s="63">
        <f>F26</f>
        <v>213765</v>
      </c>
      <c r="G25" s="63"/>
      <c r="H25" s="12"/>
    </row>
    <row r="26" spans="1:8" ht="51.75" customHeight="1">
      <c r="A26" s="64" t="s">
        <v>50</v>
      </c>
      <c r="B26" s="29" t="s">
        <v>69</v>
      </c>
      <c r="C26" s="29" t="s">
        <v>73</v>
      </c>
      <c r="D26" s="29" t="s">
        <v>86</v>
      </c>
      <c r="E26" s="29" t="s">
        <v>49</v>
      </c>
      <c r="F26" s="63">
        <v>213765</v>
      </c>
      <c r="G26" s="63"/>
      <c r="H26" s="12"/>
    </row>
    <row r="27" spans="1:8" ht="51">
      <c r="A27" s="54" t="s">
        <v>56</v>
      </c>
      <c r="B27" s="104" t="s">
        <v>69</v>
      </c>
      <c r="C27" s="55" t="s">
        <v>72</v>
      </c>
      <c r="D27" s="29" t="s">
        <v>133</v>
      </c>
      <c r="E27" s="55"/>
      <c r="F27" s="151">
        <f>F28</f>
        <v>2218968.7400000007</v>
      </c>
      <c r="G27" s="10" t="e">
        <f>#REF!</f>
        <v>#REF!</v>
      </c>
      <c r="H27" s="10" t="e">
        <f>#REF!</f>
        <v>#REF!</v>
      </c>
    </row>
    <row r="28" spans="1:8" ht="12.75">
      <c r="A28" s="42" t="s">
        <v>83</v>
      </c>
      <c r="B28" s="30" t="s">
        <v>69</v>
      </c>
      <c r="C28" s="30" t="s">
        <v>72</v>
      </c>
      <c r="D28" s="30" t="s">
        <v>88</v>
      </c>
      <c r="E28" s="30"/>
      <c r="F28" s="143">
        <f>F29</f>
        <v>2218968.7400000007</v>
      </c>
      <c r="G28" s="11">
        <f>G30</f>
        <v>15613.4</v>
      </c>
      <c r="H28" s="11">
        <f>H30</f>
        <v>15613.4</v>
      </c>
    </row>
    <row r="29" spans="1:8" ht="24">
      <c r="A29" s="42" t="s">
        <v>85</v>
      </c>
      <c r="B29" s="30" t="s">
        <v>69</v>
      </c>
      <c r="C29" s="30" t="s">
        <v>72</v>
      </c>
      <c r="D29" s="30" t="s">
        <v>86</v>
      </c>
      <c r="E29" s="30"/>
      <c r="F29" s="143">
        <f>F30+F31+F33+F36</f>
        <v>2218968.7400000007</v>
      </c>
      <c r="G29" s="11"/>
      <c r="H29" s="11"/>
    </row>
    <row r="30" spans="1:8" ht="49.5" customHeight="1">
      <c r="A30" s="42" t="s">
        <v>50</v>
      </c>
      <c r="B30" s="29" t="s">
        <v>69</v>
      </c>
      <c r="C30" s="29" t="s">
        <v>72</v>
      </c>
      <c r="D30" s="30" t="s">
        <v>86</v>
      </c>
      <c r="E30" s="29" t="s">
        <v>49</v>
      </c>
      <c r="F30" s="63">
        <v>1135480.12</v>
      </c>
      <c r="G30" s="12">
        <v>15613.4</v>
      </c>
      <c r="H30" s="12">
        <v>15613.4</v>
      </c>
    </row>
    <row r="31" spans="1:8" ht="27" customHeight="1">
      <c r="A31" s="42" t="s">
        <v>52</v>
      </c>
      <c r="B31" s="29" t="s">
        <v>69</v>
      </c>
      <c r="C31" s="29" t="s">
        <v>72</v>
      </c>
      <c r="D31" s="30" t="s">
        <v>86</v>
      </c>
      <c r="E31" s="29" t="s">
        <v>51</v>
      </c>
      <c r="F31" s="63">
        <v>1042919.49</v>
      </c>
      <c r="G31" s="12"/>
      <c r="H31" s="12"/>
    </row>
    <row r="32" spans="1:8" ht="27" customHeight="1">
      <c r="A32" s="42" t="s">
        <v>52</v>
      </c>
      <c r="B32" s="29" t="s">
        <v>69</v>
      </c>
      <c r="C32" s="29" t="s">
        <v>72</v>
      </c>
      <c r="D32" s="30" t="s">
        <v>86</v>
      </c>
      <c r="E32" s="29" t="s">
        <v>149</v>
      </c>
      <c r="F32" s="63">
        <v>0</v>
      </c>
      <c r="G32" s="12"/>
      <c r="H32" s="12"/>
    </row>
    <row r="33" spans="1:8" ht="20.25" customHeight="1">
      <c r="A33" s="42" t="s">
        <v>140</v>
      </c>
      <c r="B33" s="29" t="s">
        <v>69</v>
      </c>
      <c r="C33" s="29" t="s">
        <v>72</v>
      </c>
      <c r="D33" s="30" t="s">
        <v>86</v>
      </c>
      <c r="E33" s="29" t="s">
        <v>54</v>
      </c>
      <c r="F33" s="63">
        <f>F34</f>
        <v>18596.45</v>
      </c>
      <c r="G33" s="12"/>
      <c r="H33" s="12"/>
    </row>
    <row r="34" spans="1:8" ht="21" customHeight="1">
      <c r="A34" s="42" t="s">
        <v>139</v>
      </c>
      <c r="B34" s="29" t="s">
        <v>69</v>
      </c>
      <c r="C34" s="29" t="s">
        <v>72</v>
      </c>
      <c r="D34" s="30" t="s">
        <v>86</v>
      </c>
      <c r="E34" s="29"/>
      <c r="F34" s="63">
        <v>18596.45</v>
      </c>
      <c r="G34" s="12"/>
      <c r="H34" s="12"/>
    </row>
    <row r="35" spans="1:8" ht="27" customHeight="1">
      <c r="A35" s="43" t="s">
        <v>5</v>
      </c>
      <c r="B35" s="30" t="s">
        <v>69</v>
      </c>
      <c r="C35" s="29" t="s">
        <v>72</v>
      </c>
      <c r="D35" s="30" t="s">
        <v>96</v>
      </c>
      <c r="E35" s="29"/>
      <c r="F35" s="63">
        <f>F36</f>
        <v>21972.68</v>
      </c>
      <c r="G35" s="12"/>
      <c r="H35" s="12"/>
    </row>
    <row r="36" spans="1:8" ht="21" customHeight="1">
      <c r="A36" s="42" t="s">
        <v>53</v>
      </c>
      <c r="B36" s="29" t="s">
        <v>69</v>
      </c>
      <c r="C36" s="29" t="s">
        <v>72</v>
      </c>
      <c r="D36" s="29" t="s">
        <v>87</v>
      </c>
      <c r="E36" s="29" t="s">
        <v>54</v>
      </c>
      <c r="F36" s="63">
        <v>21972.68</v>
      </c>
      <c r="G36" s="12">
        <v>110</v>
      </c>
      <c r="H36" s="12">
        <v>110</v>
      </c>
    </row>
    <row r="37" spans="1:8" ht="32.25">
      <c r="A37" s="65" t="s">
        <v>107</v>
      </c>
      <c r="B37" s="66" t="s">
        <v>69</v>
      </c>
      <c r="C37" s="66" t="s">
        <v>112</v>
      </c>
      <c r="D37" s="29" t="s">
        <v>117</v>
      </c>
      <c r="E37" s="67"/>
      <c r="F37" s="152">
        <f>F38</f>
        <v>335470</v>
      </c>
      <c r="G37" s="68">
        <v>270.7</v>
      </c>
      <c r="H37" s="68">
        <v>270.7</v>
      </c>
    </row>
    <row r="38" spans="1:8" ht="36">
      <c r="A38" s="20" t="s">
        <v>108</v>
      </c>
      <c r="B38" s="69" t="s">
        <v>69</v>
      </c>
      <c r="C38" s="67" t="s">
        <v>112</v>
      </c>
      <c r="D38" s="30" t="s">
        <v>88</v>
      </c>
      <c r="E38" s="67" t="s">
        <v>109</v>
      </c>
      <c r="F38" s="153">
        <f>F39</f>
        <v>335470</v>
      </c>
      <c r="G38" s="70">
        <v>270.7</v>
      </c>
      <c r="H38" s="70">
        <v>270.7</v>
      </c>
    </row>
    <row r="39" spans="1:8" ht="12.75">
      <c r="A39" s="71" t="s">
        <v>110</v>
      </c>
      <c r="B39" s="72" t="s">
        <v>69</v>
      </c>
      <c r="C39" s="69" t="s">
        <v>112</v>
      </c>
      <c r="D39" s="69" t="s">
        <v>118</v>
      </c>
      <c r="E39" s="69" t="s">
        <v>109</v>
      </c>
      <c r="F39" s="153">
        <f>F40</f>
        <v>335470</v>
      </c>
      <c r="G39" s="70">
        <v>270.7</v>
      </c>
      <c r="H39" s="70">
        <v>270.7</v>
      </c>
    </row>
    <row r="40" spans="1:8" ht="24">
      <c r="A40" s="71" t="s">
        <v>111</v>
      </c>
      <c r="B40" s="73" t="s">
        <v>69</v>
      </c>
      <c r="C40" s="67" t="s">
        <v>112</v>
      </c>
      <c r="D40" s="69" t="s">
        <v>118</v>
      </c>
      <c r="E40" s="67" t="s">
        <v>109</v>
      </c>
      <c r="F40" s="153">
        <f>F41</f>
        <v>335470</v>
      </c>
      <c r="G40" s="74">
        <v>270.7</v>
      </c>
      <c r="H40" s="74">
        <v>270.7</v>
      </c>
    </row>
    <row r="41" spans="1:8" ht="48">
      <c r="A41" s="64" t="s">
        <v>50</v>
      </c>
      <c r="B41" s="73" t="s">
        <v>69</v>
      </c>
      <c r="C41" s="67" t="s">
        <v>112</v>
      </c>
      <c r="D41" s="69" t="s">
        <v>118</v>
      </c>
      <c r="E41" s="67" t="s">
        <v>49</v>
      </c>
      <c r="F41" s="153">
        <v>335470</v>
      </c>
      <c r="G41" s="70">
        <v>270.7</v>
      </c>
      <c r="H41" s="70">
        <v>270.7</v>
      </c>
    </row>
    <row r="42" spans="1:8" ht="12.75">
      <c r="A42" s="65" t="s">
        <v>80</v>
      </c>
      <c r="B42" s="75" t="s">
        <v>69</v>
      </c>
      <c r="C42" s="66" t="s">
        <v>81</v>
      </c>
      <c r="D42" s="29" t="s">
        <v>117</v>
      </c>
      <c r="E42" s="67"/>
      <c r="F42" s="154">
        <f>F43</f>
        <v>0</v>
      </c>
      <c r="G42" s="76">
        <v>0</v>
      </c>
      <c r="H42" s="76">
        <v>0</v>
      </c>
    </row>
    <row r="43" spans="1:8" ht="12.75">
      <c r="A43" s="20" t="s">
        <v>80</v>
      </c>
      <c r="B43" s="73" t="s">
        <v>69</v>
      </c>
      <c r="C43" s="67" t="s">
        <v>81</v>
      </c>
      <c r="D43" s="29" t="s">
        <v>94</v>
      </c>
      <c r="E43" s="67" t="s">
        <v>109</v>
      </c>
      <c r="F43" s="154">
        <v>0</v>
      </c>
      <c r="G43" s="76">
        <v>0</v>
      </c>
      <c r="H43" s="76">
        <v>0</v>
      </c>
    </row>
    <row r="44" spans="1:8" ht="12.75">
      <c r="A44" s="77" t="s">
        <v>113</v>
      </c>
      <c r="B44" s="72" t="s">
        <v>69</v>
      </c>
      <c r="C44" s="69" t="s">
        <v>81</v>
      </c>
      <c r="D44" s="69" t="s">
        <v>94</v>
      </c>
      <c r="E44" s="69" t="s">
        <v>109</v>
      </c>
      <c r="F44" s="142"/>
      <c r="G44" s="78">
        <v>0</v>
      </c>
      <c r="H44" s="78">
        <v>0</v>
      </c>
    </row>
    <row r="45" spans="1:8" ht="12.75">
      <c r="A45" s="64" t="s">
        <v>53</v>
      </c>
      <c r="B45" s="73" t="s">
        <v>69</v>
      </c>
      <c r="C45" s="67" t="s">
        <v>81</v>
      </c>
      <c r="D45" s="69" t="s">
        <v>94</v>
      </c>
      <c r="E45" s="67" t="s">
        <v>54</v>
      </c>
      <c r="F45" s="153"/>
      <c r="G45" s="74">
        <v>0</v>
      </c>
      <c r="H45" s="74">
        <v>0</v>
      </c>
    </row>
    <row r="46" spans="1:8" ht="12.75">
      <c r="A46" s="65" t="s">
        <v>114</v>
      </c>
      <c r="B46" s="106" t="s">
        <v>69</v>
      </c>
      <c r="C46" s="105" t="s">
        <v>116</v>
      </c>
      <c r="D46" s="29"/>
      <c r="E46" s="105"/>
      <c r="F46" s="142">
        <f>F47</f>
        <v>202850.75</v>
      </c>
      <c r="G46" s="76">
        <v>141</v>
      </c>
      <c r="H46" s="76">
        <v>141</v>
      </c>
    </row>
    <row r="47" spans="1:8" ht="36">
      <c r="A47" s="20" t="s">
        <v>108</v>
      </c>
      <c r="B47" s="73" t="s">
        <v>69</v>
      </c>
      <c r="C47" s="67" t="s">
        <v>116</v>
      </c>
      <c r="D47" s="67"/>
      <c r="E47" s="67" t="s">
        <v>109</v>
      </c>
      <c r="F47" s="142">
        <f>F48+F52+F53+F54</f>
        <v>202850.75</v>
      </c>
      <c r="G47" s="78">
        <v>141</v>
      </c>
      <c r="H47" s="78">
        <v>141</v>
      </c>
    </row>
    <row r="48" spans="1:8" ht="12.75">
      <c r="A48" s="71" t="s">
        <v>110</v>
      </c>
      <c r="B48" s="73" t="s">
        <v>69</v>
      </c>
      <c r="C48" s="67" t="s">
        <v>116</v>
      </c>
      <c r="D48" s="67"/>
      <c r="E48" s="67" t="s">
        <v>109</v>
      </c>
      <c r="F48" s="142">
        <f>F49</f>
        <v>105629</v>
      </c>
      <c r="G48" s="78">
        <v>141</v>
      </c>
      <c r="H48" s="78">
        <v>141</v>
      </c>
    </row>
    <row r="49" spans="1:8" ht="24">
      <c r="A49" s="71" t="s">
        <v>111</v>
      </c>
      <c r="B49" s="72" t="s">
        <v>69</v>
      </c>
      <c r="C49" s="69" t="s">
        <v>116</v>
      </c>
      <c r="D49" s="69" t="s">
        <v>155</v>
      </c>
      <c r="E49" s="69" t="s">
        <v>109</v>
      </c>
      <c r="F49" s="142">
        <f>F50+F51</f>
        <v>105629</v>
      </c>
      <c r="G49" s="78">
        <v>141</v>
      </c>
      <c r="H49" s="78">
        <v>141</v>
      </c>
    </row>
    <row r="50" spans="1:8" ht="48">
      <c r="A50" s="64" t="s">
        <v>50</v>
      </c>
      <c r="B50" s="73" t="s">
        <v>69</v>
      </c>
      <c r="C50" s="67" t="s">
        <v>116</v>
      </c>
      <c r="D50" s="69" t="s">
        <v>155</v>
      </c>
      <c r="E50" s="67" t="s">
        <v>49</v>
      </c>
      <c r="F50" s="153">
        <v>93936</v>
      </c>
      <c r="G50" s="74">
        <v>141</v>
      </c>
      <c r="H50" s="74">
        <v>141</v>
      </c>
    </row>
    <row r="51" spans="1:8" ht="24">
      <c r="A51" s="64" t="s">
        <v>156</v>
      </c>
      <c r="B51" s="73" t="s">
        <v>69</v>
      </c>
      <c r="C51" s="67" t="s">
        <v>116</v>
      </c>
      <c r="D51" s="69" t="s">
        <v>155</v>
      </c>
      <c r="E51" s="67" t="s">
        <v>51</v>
      </c>
      <c r="F51" s="153">
        <v>11693</v>
      </c>
      <c r="G51" s="74"/>
      <c r="H51" s="74"/>
    </row>
    <row r="52" spans="1:8" ht="24">
      <c r="A52" s="64" t="s">
        <v>156</v>
      </c>
      <c r="B52" s="73" t="s">
        <v>69</v>
      </c>
      <c r="C52" s="67" t="s">
        <v>116</v>
      </c>
      <c r="D52" s="69" t="s">
        <v>154</v>
      </c>
      <c r="E52" s="67" t="s">
        <v>51</v>
      </c>
      <c r="F52" s="153">
        <v>73760.75</v>
      </c>
      <c r="G52" s="74"/>
      <c r="H52" s="74"/>
    </row>
    <row r="53" spans="1:8" ht="24">
      <c r="A53" s="64" t="s">
        <v>156</v>
      </c>
      <c r="B53" s="73" t="s">
        <v>69</v>
      </c>
      <c r="C53" s="67" t="s">
        <v>116</v>
      </c>
      <c r="D53" s="69" t="s">
        <v>148</v>
      </c>
      <c r="E53" s="67" t="s">
        <v>51</v>
      </c>
      <c r="F53" s="153">
        <v>4905</v>
      </c>
      <c r="G53" s="74"/>
      <c r="H53" s="74"/>
    </row>
    <row r="54" spans="1:8" ht="12.75">
      <c r="A54" s="71" t="s">
        <v>115</v>
      </c>
      <c r="B54" s="73" t="s">
        <v>69</v>
      </c>
      <c r="C54" s="67" t="s">
        <v>116</v>
      </c>
      <c r="D54" s="69" t="s">
        <v>147</v>
      </c>
      <c r="E54" s="67" t="s">
        <v>51</v>
      </c>
      <c r="F54" s="153">
        <v>18556</v>
      </c>
      <c r="G54" s="74"/>
      <c r="H54" s="74"/>
    </row>
    <row r="55" spans="1:8" ht="20.25" customHeight="1">
      <c r="A55" s="59" t="s">
        <v>38</v>
      </c>
      <c r="B55" s="55" t="s">
        <v>71</v>
      </c>
      <c r="C55" s="55" t="s">
        <v>70</v>
      </c>
      <c r="D55" s="29" t="s">
        <v>117</v>
      </c>
      <c r="E55" s="55"/>
      <c r="F55" s="103">
        <f>F56+F60</f>
        <v>230000</v>
      </c>
      <c r="G55" s="12">
        <v>108</v>
      </c>
      <c r="H55" s="12">
        <v>108</v>
      </c>
    </row>
    <row r="56" spans="1:8" ht="12.75">
      <c r="A56" s="42" t="s">
        <v>6</v>
      </c>
      <c r="B56" s="29" t="s">
        <v>71</v>
      </c>
      <c r="C56" s="29" t="s">
        <v>73</v>
      </c>
      <c r="D56" s="29" t="s">
        <v>121</v>
      </c>
      <c r="E56" s="29"/>
      <c r="F56" s="155">
        <f>F57</f>
        <v>203225</v>
      </c>
      <c r="G56" s="12">
        <v>108</v>
      </c>
      <c r="H56" s="12">
        <v>108</v>
      </c>
    </row>
    <row r="57" spans="1:8" ht="12.75">
      <c r="A57" s="42" t="s">
        <v>79</v>
      </c>
      <c r="B57" s="29" t="s">
        <v>71</v>
      </c>
      <c r="C57" s="29" t="s">
        <v>73</v>
      </c>
      <c r="D57" s="29" t="s">
        <v>121</v>
      </c>
      <c r="E57" s="29"/>
      <c r="F57" s="143">
        <f>F58</f>
        <v>203225</v>
      </c>
      <c r="G57" s="12">
        <v>108</v>
      </c>
      <c r="H57" s="12">
        <v>108</v>
      </c>
    </row>
    <row r="58" spans="1:8" ht="24">
      <c r="A58" s="42" t="s">
        <v>57</v>
      </c>
      <c r="B58" s="29" t="s">
        <v>71</v>
      </c>
      <c r="C58" s="29" t="s">
        <v>73</v>
      </c>
      <c r="D58" s="29" t="s">
        <v>137</v>
      </c>
      <c r="E58" s="29"/>
      <c r="F58" s="143">
        <f>F59</f>
        <v>203225</v>
      </c>
      <c r="G58" s="12">
        <v>108</v>
      </c>
      <c r="H58" s="12">
        <v>108</v>
      </c>
    </row>
    <row r="59" spans="1:8" ht="50.25" customHeight="1">
      <c r="A59" s="42" t="s">
        <v>50</v>
      </c>
      <c r="B59" s="29" t="s">
        <v>71</v>
      </c>
      <c r="C59" s="29" t="s">
        <v>73</v>
      </c>
      <c r="D59" s="29" t="s">
        <v>122</v>
      </c>
      <c r="E59" s="29" t="s">
        <v>49</v>
      </c>
      <c r="F59" s="143">
        <v>203225</v>
      </c>
      <c r="G59" s="12"/>
      <c r="H59" s="12"/>
    </row>
    <row r="60" spans="1:8" ht="27" customHeight="1">
      <c r="A60" s="42" t="s">
        <v>52</v>
      </c>
      <c r="B60" s="29" t="s">
        <v>71</v>
      </c>
      <c r="C60" s="29" t="s">
        <v>73</v>
      </c>
      <c r="D60" s="29" t="s">
        <v>122</v>
      </c>
      <c r="E60" s="29" t="s">
        <v>51</v>
      </c>
      <c r="F60" s="143">
        <v>26775</v>
      </c>
      <c r="G60" s="12">
        <v>108</v>
      </c>
      <c r="H60" s="12">
        <v>108</v>
      </c>
    </row>
    <row r="61" spans="1:8" ht="27" customHeight="1">
      <c r="A61" s="59" t="s">
        <v>97</v>
      </c>
      <c r="B61" s="107" t="s">
        <v>73</v>
      </c>
      <c r="C61" s="107" t="s">
        <v>70</v>
      </c>
      <c r="D61" s="29" t="s">
        <v>117</v>
      </c>
      <c r="E61" s="107"/>
      <c r="F61" s="103">
        <f>F62</f>
        <v>1445652</v>
      </c>
      <c r="G61" s="12"/>
      <c r="H61" s="12"/>
    </row>
    <row r="62" spans="1:8" s="109" customFormat="1" ht="12.75">
      <c r="A62" s="53" t="s">
        <v>100</v>
      </c>
      <c r="B62" s="55" t="s">
        <v>73</v>
      </c>
      <c r="C62" s="55" t="s">
        <v>99</v>
      </c>
      <c r="D62" s="55" t="s">
        <v>93</v>
      </c>
      <c r="E62" s="55"/>
      <c r="F62" s="62">
        <f>F66+F67</f>
        <v>1445652</v>
      </c>
      <c r="G62" s="108"/>
      <c r="H62" s="108"/>
    </row>
    <row r="63" spans="1:8" ht="12.75">
      <c r="A63" s="42" t="s">
        <v>79</v>
      </c>
      <c r="B63" s="29" t="s">
        <v>73</v>
      </c>
      <c r="C63" s="29" t="s">
        <v>99</v>
      </c>
      <c r="D63" s="29" t="s">
        <v>93</v>
      </c>
      <c r="E63" s="29"/>
      <c r="F63" s="63"/>
      <c r="G63" s="12"/>
      <c r="H63" s="12"/>
    </row>
    <row r="64" spans="1:8" ht="27" customHeight="1">
      <c r="A64" s="42" t="s">
        <v>98</v>
      </c>
      <c r="B64" s="29" t="s">
        <v>73</v>
      </c>
      <c r="C64" s="29" t="s">
        <v>99</v>
      </c>
      <c r="D64" s="29" t="s">
        <v>136</v>
      </c>
      <c r="E64" s="29"/>
      <c r="F64" s="63">
        <f>F65+F67</f>
        <v>1445652</v>
      </c>
      <c r="G64" s="12"/>
      <c r="H64" s="12"/>
    </row>
    <row r="65" spans="1:8" ht="12.75">
      <c r="A65" s="42" t="s">
        <v>101</v>
      </c>
      <c r="B65" s="29" t="s">
        <v>73</v>
      </c>
      <c r="C65" s="29" t="s">
        <v>99</v>
      </c>
      <c r="D65" s="29" t="s">
        <v>103</v>
      </c>
      <c r="E65" s="29"/>
      <c r="F65" s="63">
        <f>F66</f>
        <v>1166552</v>
      </c>
      <c r="G65" s="12"/>
      <c r="H65" s="12"/>
    </row>
    <row r="66" spans="1:8" ht="48">
      <c r="A66" s="42" t="s">
        <v>50</v>
      </c>
      <c r="B66" s="29" t="s">
        <v>73</v>
      </c>
      <c r="C66" s="29" t="s">
        <v>99</v>
      </c>
      <c r="D66" s="29" t="s">
        <v>103</v>
      </c>
      <c r="E66" s="29" t="s">
        <v>49</v>
      </c>
      <c r="F66" s="63">
        <v>1166552</v>
      </c>
      <c r="G66" s="12"/>
      <c r="H66" s="12"/>
    </row>
    <row r="67" spans="1:8" ht="27" customHeight="1">
      <c r="A67" s="42" t="s">
        <v>52</v>
      </c>
      <c r="B67" s="93" t="s">
        <v>73</v>
      </c>
      <c r="C67" s="29" t="s">
        <v>99</v>
      </c>
      <c r="D67" s="29" t="s">
        <v>103</v>
      </c>
      <c r="E67" s="29" t="s">
        <v>51</v>
      </c>
      <c r="F67" s="63">
        <v>279100</v>
      </c>
      <c r="G67" s="12"/>
      <c r="H67" s="12"/>
    </row>
    <row r="68" spans="1:8" ht="12.75">
      <c r="A68" s="101" t="s">
        <v>128</v>
      </c>
      <c r="B68" s="107" t="s">
        <v>72</v>
      </c>
      <c r="C68" s="107" t="s">
        <v>74</v>
      </c>
      <c r="D68" s="107" t="s">
        <v>117</v>
      </c>
      <c r="E68" s="107"/>
      <c r="F68" s="103">
        <f>F69</f>
        <v>21000</v>
      </c>
      <c r="G68" s="12"/>
      <c r="H68" s="12"/>
    </row>
    <row r="69" spans="1:8" ht="12.75">
      <c r="A69" s="125" t="s">
        <v>79</v>
      </c>
      <c r="B69" s="56" t="s">
        <v>72</v>
      </c>
      <c r="C69" s="102" t="s">
        <v>74</v>
      </c>
      <c r="D69" s="132">
        <v>3160291000</v>
      </c>
      <c r="E69" s="56"/>
      <c r="F69" s="141">
        <f>F70</f>
        <v>21000</v>
      </c>
      <c r="G69" s="12"/>
      <c r="H69" s="12"/>
    </row>
    <row r="70" spans="1:8" ht="12.75">
      <c r="A70" s="131" t="s">
        <v>127</v>
      </c>
      <c r="B70" s="122" t="s">
        <v>72</v>
      </c>
      <c r="C70" s="30" t="s">
        <v>74</v>
      </c>
      <c r="D70" s="132">
        <v>3160291000</v>
      </c>
      <c r="E70" s="126"/>
      <c r="F70" s="141">
        <f>F71</f>
        <v>21000</v>
      </c>
      <c r="G70" s="12"/>
      <c r="H70" s="12"/>
    </row>
    <row r="71" spans="1:11" ht="25.5" customHeight="1">
      <c r="A71" s="159" t="s">
        <v>52</v>
      </c>
      <c r="B71" s="30" t="s">
        <v>72</v>
      </c>
      <c r="C71" s="30" t="s">
        <v>74</v>
      </c>
      <c r="D71" s="134">
        <v>3160291000</v>
      </c>
      <c r="E71" s="97" t="s">
        <v>51</v>
      </c>
      <c r="F71" s="156">
        <v>21000</v>
      </c>
      <c r="G71" s="12"/>
      <c r="H71" s="12"/>
      <c r="K71" s="16"/>
    </row>
    <row r="72" spans="1:11" s="109" customFormat="1" ht="25.5" customHeight="1">
      <c r="A72" s="162" t="s">
        <v>158</v>
      </c>
      <c r="B72" s="163" t="s">
        <v>72</v>
      </c>
      <c r="C72" s="104" t="s">
        <v>160</v>
      </c>
      <c r="D72" s="164">
        <v>79500000000</v>
      </c>
      <c r="E72" s="115"/>
      <c r="F72" s="165">
        <f>F73</f>
        <v>300000</v>
      </c>
      <c r="G72" s="108"/>
      <c r="H72" s="108"/>
      <c r="K72" s="110"/>
    </row>
    <row r="73" spans="1:11" ht="25.5" customHeight="1">
      <c r="A73" s="161" t="s">
        <v>156</v>
      </c>
      <c r="B73" s="102" t="s">
        <v>72</v>
      </c>
      <c r="C73" s="30" t="s">
        <v>160</v>
      </c>
      <c r="D73" s="134">
        <v>7950032040</v>
      </c>
      <c r="E73" s="97" t="s">
        <v>51</v>
      </c>
      <c r="F73" s="156">
        <f>F74</f>
        <v>300000</v>
      </c>
      <c r="G73" s="12"/>
      <c r="H73" s="12"/>
      <c r="K73" s="16"/>
    </row>
    <row r="74" spans="1:11" ht="25.5" customHeight="1">
      <c r="A74" s="161" t="s">
        <v>159</v>
      </c>
      <c r="B74" s="102" t="s">
        <v>72</v>
      </c>
      <c r="C74" s="30" t="s">
        <v>160</v>
      </c>
      <c r="D74" s="134">
        <v>7950032040</v>
      </c>
      <c r="E74" s="97"/>
      <c r="F74" s="156">
        <v>300000</v>
      </c>
      <c r="G74" s="12"/>
      <c r="H74" s="12"/>
      <c r="K74" s="16"/>
    </row>
    <row r="75" spans="1:11" s="109" customFormat="1" ht="12.75">
      <c r="A75" s="160" t="s">
        <v>39</v>
      </c>
      <c r="B75" s="55" t="s">
        <v>74</v>
      </c>
      <c r="C75" s="55" t="s">
        <v>70</v>
      </c>
      <c r="D75" s="55" t="s">
        <v>117</v>
      </c>
      <c r="E75" s="127"/>
      <c r="F75" s="157">
        <f>F76+F80+F88+F86</f>
        <v>2062519.63</v>
      </c>
      <c r="G75" s="108"/>
      <c r="H75" s="108"/>
      <c r="K75" s="110"/>
    </row>
    <row r="76" spans="1:11" ht="19.5" customHeight="1">
      <c r="A76" s="130" t="s">
        <v>21</v>
      </c>
      <c r="B76" s="128" t="s">
        <v>74</v>
      </c>
      <c r="C76" s="55" t="s">
        <v>71</v>
      </c>
      <c r="D76" s="55" t="s">
        <v>117</v>
      </c>
      <c r="E76" s="55"/>
      <c r="F76" s="103">
        <f>F77</f>
        <v>415245.72</v>
      </c>
      <c r="G76" s="12"/>
      <c r="H76" s="12"/>
      <c r="K76" s="16"/>
    </row>
    <row r="77" spans="1:11" ht="18" customHeight="1">
      <c r="A77" s="129" t="s">
        <v>126</v>
      </c>
      <c r="B77" s="97" t="s">
        <v>74</v>
      </c>
      <c r="C77" s="92" t="s">
        <v>71</v>
      </c>
      <c r="D77" s="29" t="s">
        <v>135</v>
      </c>
      <c r="E77" s="29" t="s">
        <v>51</v>
      </c>
      <c r="F77" s="141">
        <f>F78</f>
        <v>415245.72</v>
      </c>
      <c r="G77" s="12"/>
      <c r="H77" s="12"/>
      <c r="K77" s="16"/>
    </row>
    <row r="78" spans="1:11" ht="18.75" customHeight="1">
      <c r="A78" s="98" t="s">
        <v>23</v>
      </c>
      <c r="B78" s="97" t="s">
        <v>74</v>
      </c>
      <c r="C78" s="92" t="s">
        <v>71</v>
      </c>
      <c r="D78" s="29" t="s">
        <v>134</v>
      </c>
      <c r="E78" s="29"/>
      <c r="F78" s="141">
        <v>415245.72</v>
      </c>
      <c r="G78" s="12"/>
      <c r="H78" s="12"/>
      <c r="K78" s="16"/>
    </row>
    <row r="79" spans="1:11" ht="25.5" customHeight="1">
      <c r="A79" s="99" t="s">
        <v>52</v>
      </c>
      <c r="B79" s="114" t="s">
        <v>74</v>
      </c>
      <c r="C79" s="29" t="s">
        <v>71</v>
      </c>
      <c r="D79" s="29" t="s">
        <v>131</v>
      </c>
      <c r="E79" s="29" t="s">
        <v>51</v>
      </c>
      <c r="F79" s="103">
        <v>415245.72</v>
      </c>
      <c r="G79" s="12"/>
      <c r="H79" s="12"/>
      <c r="K79" s="16"/>
    </row>
    <row r="80" spans="1:11" s="109" customFormat="1" ht="12.75">
      <c r="A80" s="112" t="s">
        <v>129</v>
      </c>
      <c r="B80" s="115" t="s">
        <v>74</v>
      </c>
      <c r="C80" s="113" t="s">
        <v>73</v>
      </c>
      <c r="D80" s="55" t="s">
        <v>78</v>
      </c>
      <c r="E80" s="55"/>
      <c r="F80" s="103">
        <f>F81</f>
        <v>1191273.91</v>
      </c>
      <c r="G80" s="108"/>
      <c r="H80" s="108"/>
      <c r="K80" s="110"/>
    </row>
    <row r="81" spans="1:11" ht="12.75">
      <c r="A81" s="60" t="s">
        <v>90</v>
      </c>
      <c r="B81" s="94" t="s">
        <v>74</v>
      </c>
      <c r="C81" s="29" t="s">
        <v>73</v>
      </c>
      <c r="D81" s="29" t="s">
        <v>89</v>
      </c>
      <c r="E81" s="29"/>
      <c r="F81" s="143">
        <f>F82+F84</f>
        <v>1191273.91</v>
      </c>
      <c r="G81" s="12"/>
      <c r="H81" s="12"/>
      <c r="K81" s="16"/>
    </row>
    <row r="82" spans="1:8" ht="12.75">
      <c r="A82" s="43" t="s">
        <v>8</v>
      </c>
      <c r="B82" s="30" t="s">
        <v>74</v>
      </c>
      <c r="C82" s="29" t="s">
        <v>73</v>
      </c>
      <c r="D82" s="29" t="s">
        <v>91</v>
      </c>
      <c r="E82" s="29"/>
      <c r="F82" s="63">
        <f>F83</f>
        <v>1102885.99</v>
      </c>
      <c r="G82" s="10"/>
      <c r="H82" s="10"/>
    </row>
    <row r="83" spans="1:8" ht="24">
      <c r="A83" s="42" t="s">
        <v>52</v>
      </c>
      <c r="B83" s="30" t="s">
        <v>74</v>
      </c>
      <c r="C83" s="29" t="s">
        <v>73</v>
      </c>
      <c r="D83" s="29" t="s">
        <v>91</v>
      </c>
      <c r="E83" s="29" t="s">
        <v>51</v>
      </c>
      <c r="F83" s="143">
        <v>1102885.99</v>
      </c>
      <c r="G83" s="10"/>
      <c r="H83" s="10"/>
    </row>
    <row r="84" spans="1:8" ht="12.75">
      <c r="A84" s="40" t="s">
        <v>120</v>
      </c>
      <c r="B84" s="30" t="s">
        <v>74</v>
      </c>
      <c r="C84" s="29" t="s">
        <v>73</v>
      </c>
      <c r="D84" s="29" t="s">
        <v>92</v>
      </c>
      <c r="E84" s="29"/>
      <c r="F84" s="141">
        <f>F85</f>
        <v>88387.92</v>
      </c>
      <c r="G84" s="10"/>
      <c r="H84" s="10"/>
    </row>
    <row r="85" spans="1:8" ht="24">
      <c r="A85" s="42" t="s">
        <v>52</v>
      </c>
      <c r="B85" s="30" t="s">
        <v>74</v>
      </c>
      <c r="C85" s="29" t="s">
        <v>73</v>
      </c>
      <c r="D85" s="29" t="s">
        <v>92</v>
      </c>
      <c r="E85" s="29" t="s">
        <v>51</v>
      </c>
      <c r="F85" s="141">
        <v>88387.92</v>
      </c>
      <c r="G85" s="10"/>
      <c r="H85" s="10"/>
    </row>
    <row r="86" spans="1:8" ht="12.75">
      <c r="A86" s="40" t="s">
        <v>145</v>
      </c>
      <c r="B86" s="30" t="s">
        <v>74</v>
      </c>
      <c r="C86" s="29" t="s">
        <v>74</v>
      </c>
      <c r="D86" s="29" t="s">
        <v>157</v>
      </c>
      <c r="E86" s="29"/>
      <c r="F86" s="103">
        <f>F87</f>
        <v>215000</v>
      </c>
      <c r="G86" s="10"/>
      <c r="H86" s="10"/>
    </row>
    <row r="87" spans="1:8" ht="24">
      <c r="A87" s="42" t="s">
        <v>52</v>
      </c>
      <c r="B87" s="30" t="s">
        <v>74</v>
      </c>
      <c r="C87" s="29" t="s">
        <v>74</v>
      </c>
      <c r="D87" s="29" t="s">
        <v>157</v>
      </c>
      <c r="E87" s="29" t="s">
        <v>51</v>
      </c>
      <c r="F87" s="141">
        <v>215000</v>
      </c>
      <c r="G87" s="10"/>
      <c r="H87" s="10"/>
    </row>
    <row r="88" spans="1:8" ht="12.75">
      <c r="A88" s="40" t="s">
        <v>145</v>
      </c>
      <c r="B88" s="30" t="s">
        <v>74</v>
      </c>
      <c r="C88" s="29" t="s">
        <v>74</v>
      </c>
      <c r="D88" s="29" t="s">
        <v>144</v>
      </c>
      <c r="E88" s="29"/>
      <c r="F88" s="158">
        <f>F89</f>
        <v>241000</v>
      </c>
      <c r="G88" s="10"/>
      <c r="H88" s="10"/>
    </row>
    <row r="89" spans="1:8" ht="24.75" customHeight="1">
      <c r="A89" s="42" t="s">
        <v>52</v>
      </c>
      <c r="B89" s="30" t="s">
        <v>74</v>
      </c>
      <c r="C89" s="29" t="s">
        <v>74</v>
      </c>
      <c r="D89" s="29" t="s">
        <v>144</v>
      </c>
      <c r="E89" s="29" t="s">
        <v>51</v>
      </c>
      <c r="F89" s="143">
        <v>241000</v>
      </c>
      <c r="G89" s="10"/>
      <c r="H89" s="10"/>
    </row>
    <row r="90" spans="1:8" ht="12.75" customHeight="1" hidden="1">
      <c r="A90" s="46" t="s">
        <v>29</v>
      </c>
      <c r="B90" s="30" t="s">
        <v>28</v>
      </c>
      <c r="C90" s="30"/>
      <c r="D90" s="30"/>
      <c r="E90" s="30"/>
      <c r="F90" s="85">
        <v>91</v>
      </c>
      <c r="G90" s="13">
        <f>G91</f>
        <v>0</v>
      </c>
      <c r="H90" s="13">
        <f>H91</f>
        <v>0</v>
      </c>
    </row>
    <row r="91" spans="1:8" ht="12.75" customHeight="1" hidden="1">
      <c r="A91" s="47" t="s">
        <v>31</v>
      </c>
      <c r="B91" s="30" t="s">
        <v>28</v>
      </c>
      <c r="C91" s="30" t="s">
        <v>30</v>
      </c>
      <c r="D91" s="30" t="s">
        <v>30</v>
      </c>
      <c r="E91" s="30"/>
      <c r="F91" s="35"/>
      <c r="G91" s="14">
        <f>G92</f>
        <v>0</v>
      </c>
      <c r="H91" s="14">
        <f>H92</f>
        <v>0</v>
      </c>
    </row>
    <row r="92" spans="1:8" ht="12.75" customHeight="1" hidden="1">
      <c r="A92" s="48" t="s">
        <v>15</v>
      </c>
      <c r="B92" s="29" t="s">
        <v>28</v>
      </c>
      <c r="C92" s="29" t="s">
        <v>30</v>
      </c>
      <c r="D92" s="29" t="s">
        <v>30</v>
      </c>
      <c r="E92" s="29"/>
      <c r="F92" s="36"/>
      <c r="G92" s="12">
        <v>0</v>
      </c>
      <c r="H92" s="12">
        <v>0</v>
      </c>
    </row>
    <row r="93" spans="1:8" ht="12.75" customHeight="1" hidden="1">
      <c r="A93" s="46" t="s">
        <v>33</v>
      </c>
      <c r="B93" s="30" t="s">
        <v>32</v>
      </c>
      <c r="C93" s="30"/>
      <c r="D93" s="30"/>
      <c r="E93" s="30"/>
      <c r="F93" s="37"/>
      <c r="G93" s="10">
        <f>G94</f>
        <v>0</v>
      </c>
      <c r="H93" s="10">
        <f>H94</f>
        <v>0</v>
      </c>
    </row>
    <row r="94" spans="1:8" ht="12.75" customHeight="1" hidden="1">
      <c r="A94" s="47" t="s">
        <v>35</v>
      </c>
      <c r="B94" s="30" t="s">
        <v>32</v>
      </c>
      <c r="C94" s="30" t="s">
        <v>34</v>
      </c>
      <c r="D94" s="30" t="s">
        <v>34</v>
      </c>
      <c r="E94" s="30"/>
      <c r="F94" s="37"/>
      <c r="G94" s="11">
        <f>G95</f>
        <v>0</v>
      </c>
      <c r="H94" s="11">
        <f>H95</f>
        <v>0</v>
      </c>
    </row>
    <row r="95" spans="1:8" ht="12.75" customHeight="1" hidden="1">
      <c r="A95" s="49" t="s">
        <v>4</v>
      </c>
      <c r="B95" s="29" t="s">
        <v>32</v>
      </c>
      <c r="C95" s="29" t="s">
        <v>34</v>
      </c>
      <c r="D95" s="29" t="s">
        <v>34</v>
      </c>
      <c r="E95" s="29"/>
      <c r="F95" s="36"/>
      <c r="G95" s="12">
        <v>0</v>
      </c>
      <c r="H95" s="12">
        <v>0</v>
      </c>
    </row>
    <row r="96" spans="1:6" ht="21.75" customHeight="1">
      <c r="A96" s="15"/>
      <c r="B96" s="15"/>
      <c r="C96" s="15"/>
      <c r="D96" s="15"/>
      <c r="E96" s="15"/>
      <c r="F96" s="18"/>
    </row>
    <row r="97" spans="1:5" ht="21.75" customHeight="1">
      <c r="A97" s="15"/>
      <c r="B97" s="15"/>
      <c r="C97" s="15"/>
      <c r="D97" s="15"/>
      <c r="E97" s="15"/>
    </row>
    <row r="98" spans="1:5" ht="21.75" customHeight="1">
      <c r="A98" s="15"/>
      <c r="B98" s="15"/>
      <c r="C98" s="15"/>
      <c r="D98" s="15"/>
      <c r="E98" s="15"/>
    </row>
    <row r="99" spans="1:5" ht="21.75" customHeight="1">
      <c r="A99" s="15"/>
      <c r="B99" s="15"/>
      <c r="C99" s="15"/>
      <c r="D99" s="15"/>
      <c r="E99" s="15"/>
    </row>
    <row r="100" spans="1:5" ht="21.75" customHeight="1">
      <c r="A100" s="15"/>
      <c r="B100" s="15"/>
      <c r="C100" s="15"/>
      <c r="D100" s="15"/>
      <c r="E100" s="15"/>
    </row>
    <row r="101" spans="1:5" ht="21.75" customHeight="1">
      <c r="A101" s="15"/>
      <c r="B101" s="15"/>
      <c r="C101" s="15"/>
      <c r="D101" s="15"/>
      <c r="E101" s="15"/>
    </row>
    <row r="102" spans="1:5" ht="21.75" customHeight="1">
      <c r="A102" s="15"/>
      <c r="B102" s="15"/>
      <c r="C102" s="15"/>
      <c r="D102" s="15"/>
      <c r="E102" s="15"/>
    </row>
    <row r="103" spans="1:5" ht="21.75" customHeight="1">
      <c r="A103" s="15"/>
      <c r="B103" s="15"/>
      <c r="C103" s="15"/>
      <c r="D103" s="15"/>
      <c r="E103" s="15"/>
    </row>
    <row r="104" spans="1:5" ht="21.75" customHeight="1">
      <c r="A104" s="15"/>
      <c r="B104" s="15"/>
      <c r="C104" s="15"/>
      <c r="D104" s="15"/>
      <c r="E104" s="15"/>
    </row>
    <row r="105" spans="1:5" ht="21.75" customHeight="1">
      <c r="A105" s="15"/>
      <c r="B105" s="15"/>
      <c r="C105" s="15"/>
      <c r="D105" s="15"/>
      <c r="E105" s="15"/>
    </row>
    <row r="106" spans="1:5" ht="21.75" customHeight="1">
      <c r="A106" s="15"/>
      <c r="B106" s="15"/>
      <c r="C106" s="15"/>
      <c r="D106" s="15"/>
      <c r="E106" s="15"/>
    </row>
    <row r="107" spans="1:5" ht="21.75" customHeight="1">
      <c r="A107" s="15"/>
      <c r="B107" s="15"/>
      <c r="C107" s="15"/>
      <c r="D107" s="15"/>
      <c r="E107" s="15"/>
    </row>
    <row r="108" spans="1:5" ht="21.75" customHeight="1">
      <c r="A108" s="15"/>
      <c r="B108" s="15"/>
      <c r="C108" s="15"/>
      <c r="D108" s="15"/>
      <c r="E108" s="15"/>
    </row>
    <row r="109" spans="1:5" ht="21.75" customHeight="1">
      <c r="A109" s="15"/>
      <c r="B109" s="15"/>
      <c r="C109" s="15"/>
      <c r="D109" s="15"/>
      <c r="E109" s="15"/>
    </row>
    <row r="110" spans="1:5" ht="21.75" customHeight="1">
      <c r="A110" s="15"/>
      <c r="B110" s="15"/>
      <c r="C110" s="15"/>
      <c r="D110" s="15"/>
      <c r="E110" s="15"/>
    </row>
    <row r="111" spans="1:5" ht="21.75" customHeight="1">
      <c r="A111" s="15"/>
      <c r="B111" s="15"/>
      <c r="C111" s="15"/>
      <c r="D111" s="15"/>
      <c r="E111" s="15"/>
    </row>
    <row r="112" spans="1:5" ht="21.75" customHeight="1">
      <c r="A112" s="15"/>
      <c r="B112" s="15"/>
      <c r="C112" s="15"/>
      <c r="D112" s="15"/>
      <c r="E112" s="15"/>
    </row>
  </sheetData>
  <sheetProtection/>
  <mergeCells count="8">
    <mergeCell ref="B14:E14"/>
    <mergeCell ref="A14:A15"/>
    <mergeCell ref="F14:F15"/>
    <mergeCell ref="J5:O6"/>
    <mergeCell ref="A10:F10"/>
    <mergeCell ref="A12:F12"/>
    <mergeCell ref="A9:F9"/>
    <mergeCell ref="A11:E11"/>
  </mergeCells>
  <printOptions/>
  <pageMargins left="0.9" right="0.18" top="0.35" bottom="0.19" header="0.35" footer="0.18"/>
  <pageSetup fitToHeight="0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0"/>
  <sheetViews>
    <sheetView tabSelected="1" zoomScaleSheetLayoutView="100" zoomScalePageLayoutView="0" workbookViewId="0" topLeftCell="A5">
      <pane xSplit="18345" topLeftCell="P1" activePane="topLeft" state="split"/>
      <selection pane="topLeft" activeCell="K81" sqref="K81"/>
      <selection pane="topRight" activeCell="P1" sqref="P1"/>
    </sheetView>
  </sheetViews>
  <sheetFormatPr defaultColWidth="9.140625" defaultRowHeight="21.75" customHeight="1"/>
  <cols>
    <col min="1" max="1" width="50.8515625" style="0" customWidth="1"/>
    <col min="2" max="2" width="8.57421875" style="0" customWidth="1"/>
    <col min="3" max="3" width="7.140625" style="0" customWidth="1"/>
    <col min="4" max="4" width="7.8515625" style="0" customWidth="1"/>
    <col min="5" max="5" width="12.140625" style="0" customWidth="1"/>
    <col min="6" max="6" width="6.8515625" style="0" customWidth="1"/>
    <col min="7" max="7" width="12.140625" style="0" customWidth="1"/>
    <col min="8" max="9" width="0" style="0" hidden="1" customWidth="1"/>
  </cols>
  <sheetData>
    <row r="1" spans="5:7" ht="12.75" customHeight="1">
      <c r="E1" s="1"/>
      <c r="F1" s="1"/>
      <c r="G1" s="1" t="s">
        <v>146</v>
      </c>
    </row>
    <row r="2" spans="5:7" ht="12.75" customHeight="1">
      <c r="E2" s="1"/>
      <c r="F2" s="1"/>
      <c r="G2" s="1" t="s">
        <v>0</v>
      </c>
    </row>
    <row r="3" spans="5:7" ht="12.75" customHeight="1">
      <c r="E3" s="1"/>
      <c r="F3" s="1"/>
      <c r="G3" s="1" t="s">
        <v>162</v>
      </c>
    </row>
    <row r="4" spans="5:7" ht="12.75" customHeight="1">
      <c r="E4" s="2"/>
      <c r="F4" s="2"/>
      <c r="G4" s="1" t="s">
        <v>124</v>
      </c>
    </row>
    <row r="5" spans="4:16" ht="12.75" customHeight="1">
      <c r="D5" t="s">
        <v>59</v>
      </c>
      <c r="E5" s="1"/>
      <c r="F5" s="1"/>
      <c r="G5" s="1" t="s">
        <v>138</v>
      </c>
      <c r="K5" s="146"/>
      <c r="L5" s="146"/>
      <c r="M5" s="146"/>
      <c r="N5" s="146"/>
      <c r="O5" s="146"/>
      <c r="P5" s="146"/>
    </row>
    <row r="6" spans="11:16" ht="6.75" customHeight="1">
      <c r="K6" s="146"/>
      <c r="L6" s="146"/>
      <c r="M6" s="146"/>
      <c r="N6" s="146"/>
      <c r="O6" s="146"/>
      <c r="P6" s="146"/>
    </row>
    <row r="7" ht="6.75" customHeight="1"/>
    <row r="8" ht="6.75" customHeight="1"/>
    <row r="9" spans="1:9" ht="15.75" customHeight="1">
      <c r="A9" s="147" t="s">
        <v>60</v>
      </c>
      <c r="B9" s="147"/>
      <c r="C9" s="147"/>
      <c r="D9" s="147"/>
      <c r="E9" s="147"/>
      <c r="F9" s="147"/>
      <c r="G9" s="147"/>
      <c r="H9" s="3"/>
      <c r="I9" s="3"/>
    </row>
    <row r="10" spans="1:7" ht="21" customHeight="1">
      <c r="A10" s="148" t="s">
        <v>125</v>
      </c>
      <c r="B10" s="148"/>
      <c r="C10" s="148"/>
      <c r="D10" s="148"/>
      <c r="E10" s="148"/>
      <c r="F10" s="148"/>
      <c r="G10" s="148"/>
    </row>
    <row r="11" spans="1:7" ht="13.5" customHeight="1">
      <c r="A11" s="4"/>
      <c r="B11" s="4"/>
      <c r="G11" s="1" t="s">
        <v>58</v>
      </c>
    </row>
    <row r="12" spans="1:9" ht="30.75" customHeight="1">
      <c r="A12" s="5" t="s">
        <v>61</v>
      </c>
      <c r="B12" s="5" t="s">
        <v>62</v>
      </c>
      <c r="C12" s="5" t="s">
        <v>63</v>
      </c>
      <c r="D12" s="5" t="s">
        <v>64</v>
      </c>
      <c r="E12" s="5" t="s">
        <v>65</v>
      </c>
      <c r="F12" s="5" t="s">
        <v>66</v>
      </c>
      <c r="G12" s="6" t="s">
        <v>67</v>
      </c>
      <c r="H12" s="17" t="s">
        <v>27</v>
      </c>
      <c r="I12" s="7" t="s">
        <v>1</v>
      </c>
    </row>
    <row r="13" spans="1:9" ht="21" customHeight="1">
      <c r="A13" s="22" t="s">
        <v>68</v>
      </c>
      <c r="B13" s="23"/>
      <c r="C13" s="23"/>
      <c r="D13" s="23"/>
      <c r="E13" s="23"/>
      <c r="F13" s="23"/>
      <c r="G13" s="26">
        <f>G14</f>
        <v>3759171.63</v>
      </c>
      <c r="H13" s="8" t="s">
        <v>36</v>
      </c>
      <c r="I13" s="8" t="s">
        <v>37</v>
      </c>
    </row>
    <row r="14" spans="1:9" ht="25.5">
      <c r="A14" s="19" t="s">
        <v>106</v>
      </c>
      <c r="B14" s="28" t="s">
        <v>105</v>
      </c>
      <c r="C14" s="27"/>
      <c r="D14" s="27"/>
      <c r="E14" s="27"/>
      <c r="F14" s="27"/>
      <c r="G14" s="26">
        <f>G15+G52+G58+G65+G73</f>
        <v>3759171.63</v>
      </c>
      <c r="H14" s="9" t="e">
        <f>H17+H25+#REF!+#REF!+#REF!+H92+#REF!+H99+H102+H109+H118+#REF!+#REF!+#REF!+H73+#REF!+H89+#REF!+#REF!</f>
        <v>#REF!</v>
      </c>
      <c r="I14" s="9" t="e">
        <f>I17+I25+#REF!+#REF!+#REF!+I92+#REF!+I99+I102+I109+I118+#REF!+#REF!+#REF!+I73+#REF!+I89+#REF!+#REF!</f>
        <v>#REF!</v>
      </c>
    </row>
    <row r="15" spans="1:9" ht="12.75">
      <c r="A15" s="137" t="s">
        <v>82</v>
      </c>
      <c r="B15" s="138" t="s">
        <v>105</v>
      </c>
      <c r="C15" s="138" t="s">
        <v>69</v>
      </c>
      <c r="D15" s="138" t="s">
        <v>70</v>
      </c>
      <c r="E15" s="139" t="s">
        <v>117</v>
      </c>
      <c r="F15" s="138"/>
      <c r="G15" s="140"/>
      <c r="H15" s="9" t="e">
        <f>H18+#REF!+#REF!+#REF!+#REF!+#REF!+H93+H100+H103+H110+H119+#REF!+#REF!+#REF!+#REF!+H87+H90+#REF!+#REF!</f>
        <v>#REF!</v>
      </c>
      <c r="I15" s="9" t="e">
        <f>I18+#REF!+#REF!+#REF!+#REF!+#REF!+I93+I100+I103+I110+I119+#REF!+#REF!+#REF!+#REF!+I87+I90+#REF!+#REF!</f>
        <v>#REF!</v>
      </c>
    </row>
    <row r="16" spans="1:9" ht="24">
      <c r="A16" s="52" t="s">
        <v>2</v>
      </c>
      <c r="B16" s="55" t="s">
        <v>105</v>
      </c>
      <c r="C16" s="55" t="s">
        <v>69</v>
      </c>
      <c r="D16" s="55" t="s">
        <v>71</v>
      </c>
      <c r="E16" s="29" t="s">
        <v>78</v>
      </c>
      <c r="F16" s="55"/>
      <c r="G16" s="57">
        <f>G17</f>
        <v>527788.6</v>
      </c>
      <c r="H16" s="9"/>
      <c r="I16" s="9"/>
    </row>
    <row r="17" spans="1:9" ht="12.75">
      <c r="A17" s="41" t="s">
        <v>79</v>
      </c>
      <c r="B17" s="29" t="s">
        <v>105</v>
      </c>
      <c r="C17" s="30" t="s">
        <v>69</v>
      </c>
      <c r="D17" s="29" t="s">
        <v>71</v>
      </c>
      <c r="E17" s="29" t="s">
        <v>78</v>
      </c>
      <c r="F17" s="29"/>
      <c r="G17" s="31">
        <v>527788.6</v>
      </c>
      <c r="H17" s="10" t="e">
        <f>H18</f>
        <v>#REF!</v>
      </c>
      <c r="I17" s="10" t="e">
        <f>I18</f>
        <v>#REF!</v>
      </c>
    </row>
    <row r="18" spans="1:9" ht="12.75">
      <c r="A18" s="41" t="s">
        <v>83</v>
      </c>
      <c r="B18" s="29" t="s">
        <v>105</v>
      </c>
      <c r="C18" s="29" t="s">
        <v>69</v>
      </c>
      <c r="D18" s="29" t="s">
        <v>71</v>
      </c>
      <c r="E18" s="30" t="s">
        <v>88</v>
      </c>
      <c r="F18" s="29"/>
      <c r="G18" s="31">
        <v>527788.6</v>
      </c>
      <c r="H18" s="10" t="e">
        <f>H19</f>
        <v>#REF!</v>
      </c>
      <c r="I18" s="10" t="e">
        <f>I19</f>
        <v>#REF!</v>
      </c>
    </row>
    <row r="19" spans="1:9" ht="12.75">
      <c r="A19" s="42" t="s">
        <v>3</v>
      </c>
      <c r="B19" s="29" t="s">
        <v>105</v>
      </c>
      <c r="C19" s="30" t="s">
        <v>69</v>
      </c>
      <c r="D19" s="30" t="s">
        <v>71</v>
      </c>
      <c r="E19" s="29" t="s">
        <v>84</v>
      </c>
      <c r="F19" s="30"/>
      <c r="G19" s="31">
        <v>527788.6</v>
      </c>
      <c r="H19" s="11" t="e">
        <f>#REF!</f>
        <v>#REF!</v>
      </c>
      <c r="I19" s="11" t="e">
        <f>#REF!</f>
        <v>#REF!</v>
      </c>
    </row>
    <row r="20" spans="1:9" ht="51.75" customHeight="1">
      <c r="A20" s="42" t="s">
        <v>50</v>
      </c>
      <c r="B20" s="29" t="s">
        <v>105</v>
      </c>
      <c r="C20" s="29" t="s">
        <v>69</v>
      </c>
      <c r="D20" s="29" t="s">
        <v>71</v>
      </c>
      <c r="E20" s="29" t="s">
        <v>84</v>
      </c>
      <c r="F20" s="29" t="s">
        <v>49</v>
      </c>
      <c r="G20" s="31">
        <v>527788.6</v>
      </c>
      <c r="H20" s="12">
        <v>1071.8</v>
      </c>
      <c r="I20" s="12">
        <v>1071.8</v>
      </c>
    </row>
    <row r="21" spans="1:9" ht="38.25" customHeight="1">
      <c r="A21" s="53" t="s">
        <v>104</v>
      </c>
      <c r="B21" s="55" t="s">
        <v>105</v>
      </c>
      <c r="C21" s="55" t="s">
        <v>69</v>
      </c>
      <c r="D21" s="55" t="s">
        <v>73</v>
      </c>
      <c r="E21" s="29" t="s">
        <v>117</v>
      </c>
      <c r="F21" s="29"/>
      <c r="G21" s="79">
        <f>G22</f>
        <v>213765</v>
      </c>
      <c r="H21" s="12"/>
      <c r="I21" s="12"/>
    </row>
    <row r="22" spans="1:9" ht="24.75" customHeight="1">
      <c r="A22" s="42" t="s">
        <v>83</v>
      </c>
      <c r="B22" s="29" t="s">
        <v>105</v>
      </c>
      <c r="C22" s="29" t="s">
        <v>69</v>
      </c>
      <c r="D22" s="29" t="s">
        <v>73</v>
      </c>
      <c r="E22" s="29" t="s">
        <v>88</v>
      </c>
      <c r="F22" s="29"/>
      <c r="G22" s="80">
        <v>213765</v>
      </c>
      <c r="H22" s="12"/>
      <c r="I22" s="12"/>
    </row>
    <row r="23" spans="1:9" ht="28.5" customHeight="1">
      <c r="A23" s="20" t="s">
        <v>85</v>
      </c>
      <c r="B23" s="29" t="s">
        <v>105</v>
      </c>
      <c r="C23" s="30" t="s">
        <v>69</v>
      </c>
      <c r="D23" s="30" t="s">
        <v>73</v>
      </c>
      <c r="E23" s="29" t="s">
        <v>86</v>
      </c>
      <c r="F23" s="29"/>
      <c r="G23" s="80">
        <v>213765</v>
      </c>
      <c r="H23" s="12"/>
      <c r="I23" s="12"/>
    </row>
    <row r="24" spans="1:9" ht="48.75" customHeight="1">
      <c r="A24" s="64" t="s">
        <v>50</v>
      </c>
      <c r="B24" s="29" t="s">
        <v>105</v>
      </c>
      <c r="C24" s="29" t="s">
        <v>69</v>
      </c>
      <c r="D24" s="29" t="s">
        <v>73</v>
      </c>
      <c r="E24" s="29" t="s">
        <v>86</v>
      </c>
      <c r="F24" s="29" t="s">
        <v>49</v>
      </c>
      <c r="G24" s="80">
        <v>213765</v>
      </c>
      <c r="H24" s="12"/>
      <c r="I24" s="12"/>
    </row>
    <row r="25" spans="1:9" ht="51">
      <c r="A25" s="54" t="s">
        <v>56</v>
      </c>
      <c r="B25" s="55" t="s">
        <v>105</v>
      </c>
      <c r="C25" s="104" t="s">
        <v>69</v>
      </c>
      <c r="D25" s="55" t="s">
        <v>72</v>
      </c>
      <c r="E25" s="29" t="s">
        <v>117</v>
      </c>
      <c r="F25" s="29"/>
      <c r="G25" s="81">
        <f>G26</f>
        <v>2218968.7400000007</v>
      </c>
      <c r="H25" s="10" t="e">
        <f>#REF!</f>
        <v>#REF!</v>
      </c>
      <c r="I25" s="10" t="e">
        <f>#REF!</f>
        <v>#REF!</v>
      </c>
    </row>
    <row r="26" spans="1:9" ht="12.75">
      <c r="A26" s="42" t="s">
        <v>83</v>
      </c>
      <c r="B26" s="29" t="s">
        <v>105</v>
      </c>
      <c r="C26" s="30" t="s">
        <v>69</v>
      </c>
      <c r="D26" s="30" t="s">
        <v>72</v>
      </c>
      <c r="E26" s="30" t="s">
        <v>88</v>
      </c>
      <c r="F26" s="30"/>
      <c r="G26" s="82">
        <f>G27+G32</f>
        <v>2218968.7400000007</v>
      </c>
      <c r="H26" s="11">
        <f>H28</f>
        <v>15613.4</v>
      </c>
      <c r="I26" s="11">
        <f>I28</f>
        <v>15613.4</v>
      </c>
    </row>
    <row r="27" spans="1:9" ht="24">
      <c r="A27" s="42" t="s">
        <v>85</v>
      </c>
      <c r="B27" s="29" t="s">
        <v>105</v>
      </c>
      <c r="C27" s="30" t="s">
        <v>69</v>
      </c>
      <c r="D27" s="30" t="s">
        <v>72</v>
      </c>
      <c r="E27" s="30" t="s">
        <v>86</v>
      </c>
      <c r="F27" s="30"/>
      <c r="G27" s="82">
        <f>G28+G29+G30</f>
        <v>2196996.0600000005</v>
      </c>
      <c r="H27" s="11"/>
      <c r="I27" s="11"/>
    </row>
    <row r="28" spans="1:9" ht="49.5" customHeight="1">
      <c r="A28" s="42" t="s">
        <v>50</v>
      </c>
      <c r="B28" s="29" t="s">
        <v>105</v>
      </c>
      <c r="C28" s="29" t="s">
        <v>69</v>
      </c>
      <c r="D28" s="29" t="s">
        <v>72</v>
      </c>
      <c r="E28" s="30" t="s">
        <v>86</v>
      </c>
      <c r="F28" s="29" t="s">
        <v>49</v>
      </c>
      <c r="G28" s="32">
        <v>1135480.12</v>
      </c>
      <c r="H28" s="12">
        <v>15613.4</v>
      </c>
      <c r="I28" s="12">
        <v>15613.4</v>
      </c>
    </row>
    <row r="29" spans="1:9" ht="27" customHeight="1">
      <c r="A29" s="42" t="s">
        <v>52</v>
      </c>
      <c r="B29" s="29" t="s">
        <v>105</v>
      </c>
      <c r="C29" s="29" t="s">
        <v>69</v>
      </c>
      <c r="D29" s="29" t="s">
        <v>72</v>
      </c>
      <c r="E29" s="30" t="s">
        <v>86</v>
      </c>
      <c r="F29" s="29" t="s">
        <v>51</v>
      </c>
      <c r="G29" s="32">
        <v>1042919.49</v>
      </c>
      <c r="H29" s="12"/>
      <c r="I29" s="12"/>
    </row>
    <row r="30" spans="1:9" ht="22.5" customHeight="1">
      <c r="A30" s="42" t="s">
        <v>140</v>
      </c>
      <c r="B30" s="29" t="s">
        <v>105</v>
      </c>
      <c r="C30" s="29" t="s">
        <v>69</v>
      </c>
      <c r="D30" s="29" t="s">
        <v>72</v>
      </c>
      <c r="E30" s="30" t="s">
        <v>86</v>
      </c>
      <c r="F30" s="29"/>
      <c r="G30" s="32">
        <f>G31</f>
        <v>18596.45</v>
      </c>
      <c r="H30" s="12"/>
      <c r="I30" s="12"/>
    </row>
    <row r="31" spans="1:9" ht="23.25" customHeight="1">
      <c r="A31" s="42" t="s">
        <v>139</v>
      </c>
      <c r="B31" s="29" t="s">
        <v>105</v>
      </c>
      <c r="C31" s="29" t="s">
        <v>69</v>
      </c>
      <c r="D31" s="29" t="s">
        <v>72</v>
      </c>
      <c r="E31" s="30" t="s">
        <v>86</v>
      </c>
      <c r="F31" s="29" t="s">
        <v>54</v>
      </c>
      <c r="G31" s="32">
        <v>18596.45</v>
      </c>
      <c r="H31" s="12"/>
      <c r="I31" s="12"/>
    </row>
    <row r="32" spans="1:9" ht="23.25" customHeight="1">
      <c r="A32" s="43" t="s">
        <v>5</v>
      </c>
      <c r="B32" s="29" t="s">
        <v>105</v>
      </c>
      <c r="C32" s="30" t="s">
        <v>69</v>
      </c>
      <c r="D32" s="29" t="s">
        <v>72</v>
      </c>
      <c r="E32" s="30" t="s">
        <v>96</v>
      </c>
      <c r="F32" s="29"/>
      <c r="G32" s="32">
        <f>G33</f>
        <v>21972.68</v>
      </c>
      <c r="H32" s="12"/>
      <c r="I32" s="12"/>
    </row>
    <row r="33" spans="1:9" ht="21" customHeight="1">
      <c r="A33" s="42" t="s">
        <v>53</v>
      </c>
      <c r="B33" s="29" t="s">
        <v>105</v>
      </c>
      <c r="C33" s="29" t="s">
        <v>69</v>
      </c>
      <c r="D33" s="29" t="s">
        <v>72</v>
      </c>
      <c r="E33" s="29" t="s">
        <v>87</v>
      </c>
      <c r="F33" s="29" t="s">
        <v>54</v>
      </c>
      <c r="G33" s="80">
        <v>21972.68</v>
      </c>
      <c r="H33" s="12">
        <v>110</v>
      </c>
      <c r="I33" s="12">
        <v>110</v>
      </c>
    </row>
    <row r="34" spans="1:9" ht="39" customHeight="1">
      <c r="A34" s="65" t="s">
        <v>107</v>
      </c>
      <c r="B34" s="55" t="s">
        <v>105</v>
      </c>
      <c r="C34" s="104" t="s">
        <v>69</v>
      </c>
      <c r="D34" s="104" t="s">
        <v>112</v>
      </c>
      <c r="E34" s="29" t="s">
        <v>117</v>
      </c>
      <c r="F34" s="116"/>
      <c r="G34" s="117">
        <f>G35</f>
        <v>335470</v>
      </c>
      <c r="H34" s="12"/>
      <c r="I34" s="12"/>
    </row>
    <row r="35" spans="1:9" ht="33.75" customHeight="1">
      <c r="A35" s="20" t="s">
        <v>108</v>
      </c>
      <c r="B35" s="29" t="s">
        <v>105</v>
      </c>
      <c r="C35" s="69" t="s">
        <v>69</v>
      </c>
      <c r="D35" s="67" t="s">
        <v>112</v>
      </c>
      <c r="E35" s="29" t="s">
        <v>132</v>
      </c>
      <c r="F35" s="67" t="s">
        <v>109</v>
      </c>
      <c r="G35" s="83">
        <f>G36</f>
        <v>335470</v>
      </c>
      <c r="H35" s="12"/>
      <c r="I35" s="12"/>
    </row>
    <row r="36" spans="1:9" ht="21" customHeight="1">
      <c r="A36" s="71" t="s">
        <v>110</v>
      </c>
      <c r="B36" s="29" t="s">
        <v>105</v>
      </c>
      <c r="C36" s="72" t="s">
        <v>69</v>
      </c>
      <c r="D36" s="69" t="s">
        <v>112</v>
      </c>
      <c r="E36" s="30" t="s">
        <v>86</v>
      </c>
      <c r="F36" s="69" t="s">
        <v>109</v>
      </c>
      <c r="G36" s="124">
        <v>335470</v>
      </c>
      <c r="H36" s="12"/>
      <c r="I36" s="12"/>
    </row>
    <row r="37" spans="1:9" ht="21" customHeight="1">
      <c r="A37" s="71" t="s">
        <v>111</v>
      </c>
      <c r="B37" s="29" t="s">
        <v>105</v>
      </c>
      <c r="C37" s="73" t="s">
        <v>69</v>
      </c>
      <c r="D37" s="67" t="s">
        <v>112</v>
      </c>
      <c r="E37" s="30" t="s">
        <v>86</v>
      </c>
      <c r="F37" s="67" t="s">
        <v>109</v>
      </c>
      <c r="G37" s="83">
        <v>335470</v>
      </c>
      <c r="H37" s="12"/>
      <c r="I37" s="12"/>
    </row>
    <row r="38" spans="1:9" ht="21" customHeight="1">
      <c r="A38" s="64" t="s">
        <v>50</v>
      </c>
      <c r="B38" s="73" t="s">
        <v>105</v>
      </c>
      <c r="C38" s="73" t="s">
        <v>69</v>
      </c>
      <c r="D38" s="67" t="s">
        <v>112</v>
      </c>
      <c r="E38" s="30" t="s">
        <v>86</v>
      </c>
      <c r="F38" s="67" t="s">
        <v>49</v>
      </c>
      <c r="G38" s="83">
        <v>335470</v>
      </c>
      <c r="H38" s="12"/>
      <c r="I38" s="12"/>
    </row>
    <row r="39" spans="1:9" ht="12.75">
      <c r="A39" s="53" t="s">
        <v>80</v>
      </c>
      <c r="B39" s="55" t="s">
        <v>105</v>
      </c>
      <c r="C39" s="55" t="s">
        <v>69</v>
      </c>
      <c r="D39" s="55" t="s">
        <v>81</v>
      </c>
      <c r="E39" s="29" t="s">
        <v>117</v>
      </c>
      <c r="F39" s="29"/>
      <c r="G39" s="84">
        <f>G40</f>
        <v>0</v>
      </c>
      <c r="H39" s="12"/>
      <c r="I39" s="12"/>
    </row>
    <row r="40" spans="1:9" ht="12.75">
      <c r="A40" s="42" t="s">
        <v>83</v>
      </c>
      <c r="B40" s="29" t="s">
        <v>105</v>
      </c>
      <c r="C40" s="29" t="s">
        <v>69</v>
      </c>
      <c r="D40" s="29" t="s">
        <v>81</v>
      </c>
      <c r="E40" s="29" t="s">
        <v>88</v>
      </c>
      <c r="F40" s="29"/>
      <c r="G40" s="85">
        <v>0</v>
      </c>
      <c r="H40" s="12"/>
      <c r="I40" s="12"/>
    </row>
    <row r="41" spans="1:9" ht="12.75">
      <c r="A41" s="20" t="s">
        <v>95</v>
      </c>
      <c r="B41" s="29" t="s">
        <v>105</v>
      </c>
      <c r="C41" s="29" t="s">
        <v>69</v>
      </c>
      <c r="D41" s="29" t="s">
        <v>81</v>
      </c>
      <c r="E41" s="29" t="s">
        <v>94</v>
      </c>
      <c r="F41" s="29"/>
      <c r="G41" s="85"/>
      <c r="H41" s="12"/>
      <c r="I41" s="12"/>
    </row>
    <row r="42" spans="1:9" ht="12.75">
      <c r="A42" s="20" t="s">
        <v>53</v>
      </c>
      <c r="B42" s="29" t="s">
        <v>105</v>
      </c>
      <c r="C42" s="29" t="s">
        <v>69</v>
      </c>
      <c r="D42" s="29" t="s">
        <v>81</v>
      </c>
      <c r="E42" s="29" t="s">
        <v>94</v>
      </c>
      <c r="F42" s="29" t="s">
        <v>54</v>
      </c>
      <c r="G42" s="85"/>
      <c r="H42" s="12"/>
      <c r="I42" s="12"/>
    </row>
    <row r="43" spans="1:9" ht="12.75">
      <c r="A43" s="65" t="s">
        <v>114</v>
      </c>
      <c r="B43" s="55" t="s">
        <v>105</v>
      </c>
      <c r="C43" s="75" t="s">
        <v>69</v>
      </c>
      <c r="D43" s="66" t="s">
        <v>116</v>
      </c>
      <c r="E43" s="29" t="s">
        <v>117</v>
      </c>
      <c r="F43" s="67"/>
      <c r="G43" s="86">
        <f>G44</f>
        <v>202850.75</v>
      </c>
      <c r="H43" s="12"/>
      <c r="I43" s="12"/>
    </row>
    <row r="44" spans="1:9" ht="36">
      <c r="A44" s="20" t="s">
        <v>108</v>
      </c>
      <c r="B44" s="29" t="s">
        <v>105</v>
      </c>
      <c r="C44" s="73" t="s">
        <v>69</v>
      </c>
      <c r="D44" s="67" t="s">
        <v>116</v>
      </c>
      <c r="E44" s="67"/>
      <c r="F44" s="67" t="s">
        <v>109</v>
      </c>
      <c r="G44" s="142">
        <f>G45+G49+G50+G51</f>
        <v>202850.75</v>
      </c>
      <c r="H44" s="12"/>
      <c r="I44" s="12"/>
    </row>
    <row r="45" spans="1:9" ht="12.75">
      <c r="A45" s="71" t="s">
        <v>110</v>
      </c>
      <c r="B45" s="29" t="s">
        <v>105</v>
      </c>
      <c r="C45" s="73" t="s">
        <v>69</v>
      </c>
      <c r="D45" s="67" t="s">
        <v>116</v>
      </c>
      <c r="E45" s="67"/>
      <c r="F45" s="67" t="s">
        <v>109</v>
      </c>
      <c r="G45" s="142">
        <f>G46</f>
        <v>105629</v>
      </c>
      <c r="H45" s="12"/>
      <c r="I45" s="12"/>
    </row>
    <row r="46" spans="1:9" ht="24">
      <c r="A46" s="71" t="s">
        <v>111</v>
      </c>
      <c r="B46" s="29" t="s">
        <v>105</v>
      </c>
      <c r="C46" s="72" t="s">
        <v>69</v>
      </c>
      <c r="D46" s="69" t="s">
        <v>116</v>
      </c>
      <c r="E46" s="69" t="s">
        <v>155</v>
      </c>
      <c r="F46" s="69" t="s">
        <v>109</v>
      </c>
      <c r="G46" s="142">
        <f>G47+G48</f>
        <v>105629</v>
      </c>
      <c r="H46" s="12"/>
      <c r="I46" s="12"/>
    </row>
    <row r="47" spans="1:13" ht="48">
      <c r="A47" s="64" t="s">
        <v>50</v>
      </c>
      <c r="B47" s="29" t="s">
        <v>105</v>
      </c>
      <c r="C47" s="73" t="s">
        <v>69</v>
      </c>
      <c r="D47" s="67" t="s">
        <v>116</v>
      </c>
      <c r="E47" s="69" t="s">
        <v>155</v>
      </c>
      <c r="F47" s="67" t="s">
        <v>49</v>
      </c>
      <c r="G47" s="153">
        <v>93936</v>
      </c>
      <c r="H47" s="12"/>
      <c r="I47" s="12"/>
      <c r="M47" s="109"/>
    </row>
    <row r="48" spans="1:13" ht="12.75">
      <c r="A48" s="71" t="s">
        <v>115</v>
      </c>
      <c r="B48" s="29" t="s">
        <v>105</v>
      </c>
      <c r="C48" s="73" t="s">
        <v>69</v>
      </c>
      <c r="D48" s="67" t="s">
        <v>116</v>
      </c>
      <c r="E48" s="69" t="s">
        <v>155</v>
      </c>
      <c r="F48" s="67" t="s">
        <v>51</v>
      </c>
      <c r="G48" s="153">
        <v>11693</v>
      </c>
      <c r="H48" s="12"/>
      <c r="I48" s="12"/>
      <c r="M48" s="109"/>
    </row>
    <row r="49" spans="1:13" ht="24">
      <c r="A49" s="64" t="s">
        <v>119</v>
      </c>
      <c r="B49" s="29" t="s">
        <v>105</v>
      </c>
      <c r="C49" s="73" t="s">
        <v>69</v>
      </c>
      <c r="D49" s="67" t="s">
        <v>116</v>
      </c>
      <c r="E49" s="69" t="s">
        <v>154</v>
      </c>
      <c r="F49" s="67" t="s">
        <v>51</v>
      </c>
      <c r="G49" s="153">
        <v>73760.75</v>
      </c>
      <c r="H49" s="12"/>
      <c r="I49" s="12"/>
      <c r="M49" s="109"/>
    </row>
    <row r="50" spans="1:9" ht="12.75">
      <c r="A50" s="71" t="s">
        <v>115</v>
      </c>
      <c r="B50" s="29" t="s">
        <v>105</v>
      </c>
      <c r="C50" s="73" t="s">
        <v>69</v>
      </c>
      <c r="D50" s="67" t="s">
        <v>116</v>
      </c>
      <c r="E50" s="69" t="s">
        <v>148</v>
      </c>
      <c r="F50" s="67" t="s">
        <v>51</v>
      </c>
      <c r="G50" s="153">
        <v>4905</v>
      </c>
      <c r="H50" s="12"/>
      <c r="I50" s="12"/>
    </row>
    <row r="51" spans="1:9" ht="24">
      <c r="A51" s="64" t="s">
        <v>119</v>
      </c>
      <c r="B51" s="29" t="s">
        <v>105</v>
      </c>
      <c r="C51" s="73" t="s">
        <v>69</v>
      </c>
      <c r="D51" s="67" t="s">
        <v>116</v>
      </c>
      <c r="E51" s="69" t="s">
        <v>147</v>
      </c>
      <c r="F51" s="67" t="s">
        <v>51</v>
      </c>
      <c r="G51" s="153">
        <v>18556</v>
      </c>
      <c r="H51" s="12"/>
      <c r="I51" s="12"/>
    </row>
    <row r="52" spans="1:9" ht="20.25" customHeight="1">
      <c r="A52" s="44" t="s">
        <v>38</v>
      </c>
      <c r="B52" s="33" t="s">
        <v>105</v>
      </c>
      <c r="C52" s="33" t="s">
        <v>71</v>
      </c>
      <c r="D52" s="33" t="s">
        <v>70</v>
      </c>
      <c r="E52" s="133" t="s">
        <v>117</v>
      </c>
      <c r="F52" s="33"/>
      <c r="G52" s="87">
        <f>G53</f>
        <v>230000</v>
      </c>
      <c r="H52" s="12">
        <v>108</v>
      </c>
      <c r="I52" s="12">
        <v>108</v>
      </c>
    </row>
    <row r="53" spans="1:9" ht="12.75">
      <c r="A53" s="42" t="s">
        <v>6</v>
      </c>
      <c r="B53" s="29" t="s">
        <v>105</v>
      </c>
      <c r="C53" s="29" t="s">
        <v>71</v>
      </c>
      <c r="D53" s="29" t="s">
        <v>73</v>
      </c>
      <c r="E53" s="29"/>
      <c r="F53" s="29"/>
      <c r="G53" s="88">
        <f>G54</f>
        <v>230000</v>
      </c>
      <c r="H53" s="12">
        <v>108</v>
      </c>
      <c r="I53" s="12">
        <v>108</v>
      </c>
    </row>
    <row r="54" spans="1:9" ht="12.75">
      <c r="A54" s="42" t="s">
        <v>79</v>
      </c>
      <c r="B54" s="29" t="s">
        <v>105</v>
      </c>
      <c r="C54" s="29" t="s">
        <v>71</v>
      </c>
      <c r="D54" s="29" t="s">
        <v>73</v>
      </c>
      <c r="E54" s="29" t="s">
        <v>121</v>
      </c>
      <c r="F54" s="29"/>
      <c r="G54" s="82">
        <f>G55</f>
        <v>230000</v>
      </c>
      <c r="H54" s="12">
        <v>108</v>
      </c>
      <c r="I54" s="12">
        <v>108</v>
      </c>
    </row>
    <row r="55" spans="1:9" ht="24">
      <c r="A55" s="42" t="s">
        <v>57</v>
      </c>
      <c r="B55" s="29" t="s">
        <v>105</v>
      </c>
      <c r="C55" s="29" t="s">
        <v>71</v>
      </c>
      <c r="D55" s="29" t="s">
        <v>73</v>
      </c>
      <c r="E55" s="29" t="s">
        <v>122</v>
      </c>
      <c r="F55" s="29"/>
      <c r="G55" s="82">
        <f>G56+G57</f>
        <v>230000</v>
      </c>
      <c r="H55" s="12">
        <v>108</v>
      </c>
      <c r="I55" s="12">
        <v>108</v>
      </c>
    </row>
    <row r="56" spans="1:9" ht="50.25" customHeight="1">
      <c r="A56" s="42" t="s">
        <v>50</v>
      </c>
      <c r="B56" s="29" t="s">
        <v>105</v>
      </c>
      <c r="C56" s="29" t="s">
        <v>71</v>
      </c>
      <c r="D56" s="29" t="s">
        <v>73</v>
      </c>
      <c r="E56" s="29" t="s">
        <v>122</v>
      </c>
      <c r="F56" s="29" t="s">
        <v>49</v>
      </c>
      <c r="G56" s="80">
        <v>203225</v>
      </c>
      <c r="H56" s="12"/>
      <c r="I56" s="12"/>
    </row>
    <row r="57" spans="1:9" ht="27" customHeight="1">
      <c r="A57" s="42" t="s">
        <v>52</v>
      </c>
      <c r="B57" s="29" t="s">
        <v>105</v>
      </c>
      <c r="C57" s="29" t="s">
        <v>71</v>
      </c>
      <c r="D57" s="29" t="s">
        <v>73</v>
      </c>
      <c r="E57" s="29" t="s">
        <v>122</v>
      </c>
      <c r="F57" s="29" t="s">
        <v>51</v>
      </c>
      <c r="G57" s="80">
        <v>26775</v>
      </c>
      <c r="H57" s="12">
        <v>108</v>
      </c>
      <c r="I57" s="12">
        <v>108</v>
      </c>
    </row>
    <row r="58" spans="1:9" ht="27" customHeight="1">
      <c r="A58" s="45" t="s">
        <v>97</v>
      </c>
      <c r="B58" s="118" t="s">
        <v>105</v>
      </c>
      <c r="C58" s="119" t="s">
        <v>73</v>
      </c>
      <c r="D58" s="119" t="s">
        <v>70</v>
      </c>
      <c r="E58" s="133" t="s">
        <v>117</v>
      </c>
      <c r="F58" s="34"/>
      <c r="G58" s="89">
        <f>G59</f>
        <v>1445652</v>
      </c>
      <c r="H58" s="12"/>
      <c r="I58" s="12"/>
    </row>
    <row r="59" spans="1:9" ht="12.75">
      <c r="A59" s="42" t="s">
        <v>100</v>
      </c>
      <c r="B59" s="29" t="s">
        <v>105</v>
      </c>
      <c r="C59" s="29" t="s">
        <v>73</v>
      </c>
      <c r="D59" s="29" t="s">
        <v>99</v>
      </c>
      <c r="E59" s="29" t="s">
        <v>117</v>
      </c>
      <c r="F59" s="29"/>
      <c r="G59" s="80">
        <f>G60</f>
        <v>1445652</v>
      </c>
      <c r="H59" s="12"/>
      <c r="I59" s="12"/>
    </row>
    <row r="60" spans="1:9" ht="12.75">
      <c r="A60" s="42" t="s">
        <v>79</v>
      </c>
      <c r="B60" s="29" t="s">
        <v>105</v>
      </c>
      <c r="C60" s="29" t="s">
        <v>73</v>
      </c>
      <c r="D60" s="29" t="s">
        <v>99</v>
      </c>
      <c r="E60" s="29" t="s">
        <v>78</v>
      </c>
      <c r="F60" s="29"/>
      <c r="G60" s="80">
        <f>G61</f>
        <v>1445652</v>
      </c>
      <c r="H60" s="12"/>
      <c r="I60" s="12"/>
    </row>
    <row r="61" spans="1:9" ht="27" customHeight="1">
      <c r="A61" s="42" t="s">
        <v>98</v>
      </c>
      <c r="B61" s="29" t="s">
        <v>105</v>
      </c>
      <c r="C61" s="29" t="s">
        <v>73</v>
      </c>
      <c r="D61" s="29" t="s">
        <v>99</v>
      </c>
      <c r="E61" s="29" t="s">
        <v>93</v>
      </c>
      <c r="F61" s="29"/>
      <c r="G61" s="80">
        <f>G62</f>
        <v>1445652</v>
      </c>
      <c r="H61" s="12"/>
      <c r="I61" s="12"/>
    </row>
    <row r="62" spans="1:9" ht="12.75">
      <c r="A62" s="42" t="s">
        <v>101</v>
      </c>
      <c r="B62" s="29" t="s">
        <v>105</v>
      </c>
      <c r="C62" s="29" t="s">
        <v>73</v>
      </c>
      <c r="D62" s="29" t="s">
        <v>99</v>
      </c>
      <c r="E62" s="29" t="s">
        <v>103</v>
      </c>
      <c r="F62" s="29"/>
      <c r="G62" s="80">
        <f>G63+G64</f>
        <v>1445652</v>
      </c>
      <c r="H62" s="12"/>
      <c r="I62" s="12"/>
    </row>
    <row r="63" spans="1:9" ht="35.25" customHeight="1">
      <c r="A63" s="42" t="s">
        <v>50</v>
      </c>
      <c r="B63" s="29" t="s">
        <v>105</v>
      </c>
      <c r="C63" s="29" t="s">
        <v>73</v>
      </c>
      <c r="D63" s="29" t="s">
        <v>99</v>
      </c>
      <c r="E63" s="29" t="s">
        <v>103</v>
      </c>
      <c r="F63" s="29" t="s">
        <v>49</v>
      </c>
      <c r="G63" s="32">
        <v>1166552</v>
      </c>
      <c r="H63" s="12"/>
      <c r="I63" s="12"/>
    </row>
    <row r="64" spans="1:9" ht="27" customHeight="1">
      <c r="A64" s="42" t="s">
        <v>52</v>
      </c>
      <c r="B64" s="29" t="s">
        <v>105</v>
      </c>
      <c r="C64" s="29" t="s">
        <v>73</v>
      </c>
      <c r="D64" s="29" t="s">
        <v>99</v>
      </c>
      <c r="E64" s="29" t="s">
        <v>103</v>
      </c>
      <c r="F64" s="29" t="s">
        <v>51</v>
      </c>
      <c r="G64" s="80">
        <v>279100</v>
      </c>
      <c r="H64" s="12"/>
      <c r="I64" s="12"/>
    </row>
    <row r="65" spans="1:9" ht="12.75">
      <c r="A65" s="45" t="s">
        <v>128</v>
      </c>
      <c r="B65" s="120" t="s">
        <v>105</v>
      </c>
      <c r="C65" s="119" t="s">
        <v>72</v>
      </c>
      <c r="D65" s="119" t="s">
        <v>74</v>
      </c>
      <c r="E65" s="133" t="s">
        <v>117</v>
      </c>
      <c r="F65" s="119"/>
      <c r="G65" s="87">
        <f>G66</f>
        <v>21000</v>
      </c>
      <c r="H65" s="12"/>
      <c r="I65" s="12"/>
    </row>
    <row r="66" spans="1:9" ht="12.75">
      <c r="A66" s="60" t="s">
        <v>79</v>
      </c>
      <c r="B66" s="29" t="s">
        <v>105</v>
      </c>
      <c r="C66" s="56" t="s">
        <v>72</v>
      </c>
      <c r="D66" s="56" t="s">
        <v>74</v>
      </c>
      <c r="E66" s="56" t="s">
        <v>117</v>
      </c>
      <c r="F66" s="56"/>
      <c r="G66" s="90">
        <v>21000</v>
      </c>
      <c r="H66" s="12"/>
      <c r="I66" s="12"/>
    </row>
    <row r="67" spans="1:9" ht="16.5" thickBot="1">
      <c r="A67" s="100" t="s">
        <v>127</v>
      </c>
      <c r="B67" s="93" t="s">
        <v>105</v>
      </c>
      <c r="C67" s="56" t="s">
        <v>72</v>
      </c>
      <c r="D67" s="102" t="s">
        <v>74</v>
      </c>
      <c r="E67" s="135" t="s">
        <v>150</v>
      </c>
      <c r="F67" s="30"/>
      <c r="G67" s="90">
        <v>21000</v>
      </c>
      <c r="H67" s="12"/>
      <c r="I67" s="12"/>
    </row>
    <row r="68" spans="1:9" ht="22.5" customHeight="1">
      <c r="A68" s="121" t="s">
        <v>130</v>
      </c>
      <c r="B68" s="123" t="s">
        <v>105</v>
      </c>
      <c r="C68" s="122" t="s">
        <v>72</v>
      </c>
      <c r="D68" s="30" t="s">
        <v>74</v>
      </c>
      <c r="E68" s="135" t="s">
        <v>151</v>
      </c>
      <c r="F68" s="29"/>
      <c r="G68" s="90">
        <v>21000</v>
      </c>
      <c r="H68" s="12"/>
      <c r="I68" s="12"/>
    </row>
    <row r="69" spans="1:12" ht="25.5" customHeight="1">
      <c r="A69" s="42" t="s">
        <v>52</v>
      </c>
      <c r="B69" s="94" t="s">
        <v>105</v>
      </c>
      <c r="C69" s="30" t="s">
        <v>72</v>
      </c>
      <c r="D69" s="30" t="s">
        <v>74</v>
      </c>
      <c r="E69" s="135" t="s">
        <v>152</v>
      </c>
      <c r="F69" s="29" t="s">
        <v>51</v>
      </c>
      <c r="G69" s="90">
        <v>21000</v>
      </c>
      <c r="H69" s="12"/>
      <c r="I69" s="12"/>
      <c r="L69" s="16"/>
    </row>
    <row r="70" spans="1:12" ht="25.5" customHeight="1">
      <c r="A70" s="162" t="s">
        <v>158</v>
      </c>
      <c r="B70" s="93" t="s">
        <v>105</v>
      </c>
      <c r="C70" s="56" t="s">
        <v>72</v>
      </c>
      <c r="D70" s="30" t="s">
        <v>160</v>
      </c>
      <c r="E70" s="164">
        <v>79500000000</v>
      </c>
      <c r="F70" s="115"/>
      <c r="G70" s="165">
        <f>G71</f>
        <v>300000</v>
      </c>
      <c r="H70" s="12"/>
      <c r="I70" s="12"/>
      <c r="L70" s="16"/>
    </row>
    <row r="71" spans="1:12" ht="25.5" customHeight="1">
      <c r="A71" s="161" t="s">
        <v>156</v>
      </c>
      <c r="B71" s="123" t="s">
        <v>105</v>
      </c>
      <c r="C71" s="122" t="s">
        <v>72</v>
      </c>
      <c r="D71" s="30" t="s">
        <v>160</v>
      </c>
      <c r="E71" s="134">
        <v>7950032040</v>
      </c>
      <c r="F71" s="97" t="s">
        <v>51</v>
      </c>
      <c r="G71" s="156">
        <f>G72</f>
        <v>300000</v>
      </c>
      <c r="H71" s="12"/>
      <c r="I71" s="12"/>
      <c r="L71" s="16"/>
    </row>
    <row r="72" spans="1:12" ht="25.5" customHeight="1">
      <c r="A72" s="161" t="s">
        <v>159</v>
      </c>
      <c r="B72" s="94" t="s">
        <v>105</v>
      </c>
      <c r="C72" s="30" t="s">
        <v>72</v>
      </c>
      <c r="D72" s="30" t="s">
        <v>160</v>
      </c>
      <c r="E72" s="134">
        <v>7950032040</v>
      </c>
      <c r="F72" s="97"/>
      <c r="G72" s="156">
        <v>300000</v>
      </c>
      <c r="H72" s="12"/>
      <c r="I72" s="12"/>
      <c r="L72" s="16"/>
    </row>
    <row r="73" spans="1:12" ht="12.75">
      <c r="A73" s="44" t="s">
        <v>39</v>
      </c>
      <c r="B73" s="118" t="s">
        <v>105</v>
      </c>
      <c r="C73" s="120" t="s">
        <v>74</v>
      </c>
      <c r="D73" s="120" t="s">
        <v>70</v>
      </c>
      <c r="E73" s="133" t="s">
        <v>117</v>
      </c>
      <c r="F73" s="120"/>
      <c r="G73" s="136">
        <f>G74+G77+G82</f>
        <v>2062519.63</v>
      </c>
      <c r="H73" s="12"/>
      <c r="I73" s="12"/>
      <c r="L73" s="16"/>
    </row>
    <row r="74" spans="1:12" ht="12.75">
      <c r="A74" s="59" t="s">
        <v>21</v>
      </c>
      <c r="B74" s="111" t="s">
        <v>105</v>
      </c>
      <c r="C74" s="55" t="s">
        <v>74</v>
      </c>
      <c r="D74" s="55" t="s">
        <v>71</v>
      </c>
      <c r="E74" s="29" t="s">
        <v>117</v>
      </c>
      <c r="F74" s="29"/>
      <c r="G74" s="91">
        <f>G75</f>
        <v>415245.72</v>
      </c>
      <c r="H74" s="12"/>
      <c r="I74" s="12"/>
      <c r="L74" s="16"/>
    </row>
    <row r="75" spans="1:12" ht="18.75" customHeight="1">
      <c r="A75" s="96" t="s">
        <v>126</v>
      </c>
      <c r="B75" s="95">
        <v>778</v>
      </c>
      <c r="C75" s="92" t="s">
        <v>74</v>
      </c>
      <c r="D75" s="29" t="s">
        <v>71</v>
      </c>
      <c r="E75" s="29" t="s">
        <v>78</v>
      </c>
      <c r="F75" s="29"/>
      <c r="G75" s="90">
        <v>415245.72</v>
      </c>
      <c r="H75" s="12"/>
      <c r="I75" s="12"/>
      <c r="L75" s="16"/>
    </row>
    <row r="76" spans="1:12" ht="24.75" customHeight="1">
      <c r="A76" s="42" t="s">
        <v>52</v>
      </c>
      <c r="B76" s="94" t="s">
        <v>105</v>
      </c>
      <c r="C76" s="29" t="s">
        <v>74</v>
      </c>
      <c r="D76" s="29" t="s">
        <v>71</v>
      </c>
      <c r="E76" s="29" t="s">
        <v>131</v>
      </c>
      <c r="F76" s="29" t="s">
        <v>51</v>
      </c>
      <c r="G76" s="90">
        <v>415245.72</v>
      </c>
      <c r="H76" s="12"/>
      <c r="I76" s="12"/>
      <c r="L76" s="16"/>
    </row>
    <row r="77" spans="1:12" ht="21" customHeight="1">
      <c r="A77" s="112" t="s">
        <v>129</v>
      </c>
      <c r="B77" s="55" t="s">
        <v>105</v>
      </c>
      <c r="C77" s="55" t="s">
        <v>74</v>
      </c>
      <c r="D77" s="55" t="s">
        <v>73</v>
      </c>
      <c r="E77" s="55" t="s">
        <v>117</v>
      </c>
      <c r="F77" s="29"/>
      <c r="G77" s="91">
        <f>G78+G80</f>
        <v>1191273.91</v>
      </c>
      <c r="H77" s="12"/>
      <c r="I77" s="12"/>
      <c r="L77" s="16"/>
    </row>
    <row r="78" spans="1:12" ht="14.25" customHeight="1">
      <c r="A78" s="60" t="s">
        <v>90</v>
      </c>
      <c r="B78" s="29" t="s">
        <v>105</v>
      </c>
      <c r="C78" s="29" t="s">
        <v>74</v>
      </c>
      <c r="D78" s="29" t="s">
        <v>73</v>
      </c>
      <c r="E78" s="29" t="s">
        <v>89</v>
      </c>
      <c r="F78" s="29"/>
      <c r="G78" s="90">
        <f>G79</f>
        <v>1102885.99</v>
      </c>
      <c r="H78" s="12"/>
      <c r="I78" s="12"/>
      <c r="L78" s="16"/>
    </row>
    <row r="79" spans="1:9" ht="17.25" customHeight="1">
      <c r="A79" s="43" t="s">
        <v>8</v>
      </c>
      <c r="B79" s="29" t="s">
        <v>105</v>
      </c>
      <c r="C79" s="30" t="s">
        <v>74</v>
      </c>
      <c r="D79" s="29" t="s">
        <v>73</v>
      </c>
      <c r="E79" s="29" t="s">
        <v>91</v>
      </c>
      <c r="F79" s="29"/>
      <c r="G79" s="82">
        <v>1102885.99</v>
      </c>
      <c r="H79" s="10"/>
      <c r="I79" s="10"/>
    </row>
    <row r="80" spans="1:9" ht="24">
      <c r="A80" s="42" t="s">
        <v>52</v>
      </c>
      <c r="B80" s="29" t="s">
        <v>105</v>
      </c>
      <c r="C80" s="30" t="s">
        <v>74</v>
      </c>
      <c r="D80" s="29" t="s">
        <v>73</v>
      </c>
      <c r="E80" s="29" t="s">
        <v>92</v>
      </c>
      <c r="F80" s="29" t="s">
        <v>51</v>
      </c>
      <c r="G80" s="29" t="s">
        <v>163</v>
      </c>
      <c r="H80" s="10"/>
      <c r="I80" s="10"/>
    </row>
    <row r="81" spans="1:9" ht="24">
      <c r="A81" s="42" t="s">
        <v>52</v>
      </c>
      <c r="B81" s="29" t="s">
        <v>105</v>
      </c>
      <c r="C81" s="30" t="s">
        <v>74</v>
      </c>
      <c r="D81" s="29" t="s">
        <v>73</v>
      </c>
      <c r="E81" s="29" t="s">
        <v>92</v>
      </c>
      <c r="F81" s="29" t="s">
        <v>54</v>
      </c>
      <c r="G81" s="29" t="s">
        <v>163</v>
      </c>
      <c r="H81" s="10"/>
      <c r="I81" s="10"/>
    </row>
    <row r="82" spans="1:9" s="109" customFormat="1" ht="24">
      <c r="A82" s="166" t="s">
        <v>164</v>
      </c>
      <c r="B82" s="55" t="s">
        <v>105</v>
      </c>
      <c r="C82" s="104" t="s">
        <v>74</v>
      </c>
      <c r="D82" s="55" t="s">
        <v>74</v>
      </c>
      <c r="E82" s="55" t="s">
        <v>166</v>
      </c>
      <c r="F82" s="55"/>
      <c r="G82" s="55" t="s">
        <v>165</v>
      </c>
      <c r="H82" s="10"/>
      <c r="I82" s="10"/>
    </row>
    <row r="83" spans="1:9" ht="23.25" customHeight="1">
      <c r="A83" s="40" t="s">
        <v>156</v>
      </c>
      <c r="B83" s="29" t="s">
        <v>105</v>
      </c>
      <c r="C83" s="30" t="s">
        <v>74</v>
      </c>
      <c r="D83" s="29" t="s">
        <v>74</v>
      </c>
      <c r="E83" s="29" t="s">
        <v>157</v>
      </c>
      <c r="F83" s="29" t="s">
        <v>51</v>
      </c>
      <c r="G83" s="82">
        <v>215000</v>
      </c>
      <c r="H83" s="10"/>
      <c r="I83" s="10"/>
    </row>
    <row r="84" spans="1:9" ht="21.75" customHeight="1">
      <c r="A84" s="40" t="s">
        <v>159</v>
      </c>
      <c r="B84" s="29" t="s">
        <v>105</v>
      </c>
      <c r="C84" s="30" t="s">
        <v>74</v>
      </c>
      <c r="D84" s="29" t="s">
        <v>74</v>
      </c>
      <c r="E84" s="29" t="s">
        <v>157</v>
      </c>
      <c r="F84" s="29"/>
      <c r="G84" s="82">
        <v>215000</v>
      </c>
      <c r="H84" s="10"/>
      <c r="I84" s="10"/>
    </row>
    <row r="85" spans="1:9" ht="12.75">
      <c r="A85" s="40" t="s">
        <v>159</v>
      </c>
      <c r="B85" s="29" t="s">
        <v>105</v>
      </c>
      <c r="C85" s="30" t="s">
        <v>74</v>
      </c>
      <c r="D85" s="29" t="s">
        <v>74</v>
      </c>
      <c r="E85" s="29" t="s">
        <v>144</v>
      </c>
      <c r="F85" s="29" t="s">
        <v>51</v>
      </c>
      <c r="G85" s="82">
        <v>241000</v>
      </c>
      <c r="H85" s="10"/>
      <c r="I85" s="10"/>
    </row>
    <row r="86" spans="1:9" ht="24.75" customHeight="1">
      <c r="A86" s="42" t="s">
        <v>52</v>
      </c>
      <c r="B86" s="29" t="s">
        <v>105</v>
      </c>
      <c r="C86" s="30" t="s">
        <v>74</v>
      </c>
      <c r="D86" s="29" t="s">
        <v>74</v>
      </c>
      <c r="E86" s="29" t="s">
        <v>144</v>
      </c>
      <c r="F86" s="29"/>
      <c r="G86" s="85">
        <v>241000</v>
      </c>
      <c r="H86" s="10"/>
      <c r="I86" s="10"/>
    </row>
    <row r="87" spans="1:9" ht="12.75" customHeight="1" hidden="1">
      <c r="A87" s="46" t="s">
        <v>29</v>
      </c>
      <c r="B87" s="29" t="s">
        <v>102</v>
      </c>
      <c r="C87" s="30" t="s">
        <v>28</v>
      </c>
      <c r="D87" s="30"/>
      <c r="E87" s="30"/>
      <c r="F87" s="30"/>
      <c r="G87" s="35"/>
      <c r="H87" s="13">
        <f>H88</f>
        <v>0</v>
      </c>
      <c r="I87" s="13">
        <f>I88</f>
        <v>0</v>
      </c>
    </row>
    <row r="88" spans="1:9" ht="12.75" customHeight="1" hidden="1">
      <c r="A88" s="47" t="s">
        <v>31</v>
      </c>
      <c r="B88" s="29" t="s">
        <v>102</v>
      </c>
      <c r="C88" s="30" t="s">
        <v>28</v>
      </c>
      <c r="D88" s="30" t="s">
        <v>30</v>
      </c>
      <c r="E88" s="30" t="s">
        <v>30</v>
      </c>
      <c r="F88" s="30"/>
      <c r="G88" s="35"/>
      <c r="H88" s="14">
        <f>H89</f>
        <v>0</v>
      </c>
      <c r="I88" s="14">
        <f>I89</f>
        <v>0</v>
      </c>
    </row>
    <row r="89" spans="1:9" ht="12.75" customHeight="1" hidden="1">
      <c r="A89" s="48" t="s">
        <v>15</v>
      </c>
      <c r="B89" s="29" t="s">
        <v>102</v>
      </c>
      <c r="C89" s="29" t="s">
        <v>28</v>
      </c>
      <c r="D89" s="29" t="s">
        <v>30</v>
      </c>
      <c r="E89" s="29" t="s">
        <v>30</v>
      </c>
      <c r="F89" s="29"/>
      <c r="G89" s="36"/>
      <c r="H89" s="12">
        <v>0</v>
      </c>
      <c r="I89" s="12">
        <v>0</v>
      </c>
    </row>
    <row r="90" spans="1:9" ht="12.75" customHeight="1" hidden="1">
      <c r="A90" s="46" t="s">
        <v>33</v>
      </c>
      <c r="B90" s="29" t="s">
        <v>102</v>
      </c>
      <c r="C90" s="30" t="s">
        <v>32</v>
      </c>
      <c r="D90" s="30"/>
      <c r="E90" s="30"/>
      <c r="F90" s="30"/>
      <c r="G90" s="37"/>
      <c r="H90" s="10">
        <f>H91</f>
        <v>0</v>
      </c>
      <c r="I90" s="10">
        <f>I91</f>
        <v>0</v>
      </c>
    </row>
    <row r="91" spans="1:9" ht="12.75" customHeight="1" hidden="1">
      <c r="A91" s="47" t="s">
        <v>35</v>
      </c>
      <c r="B91" s="29" t="s">
        <v>102</v>
      </c>
      <c r="C91" s="30" t="s">
        <v>32</v>
      </c>
      <c r="D91" s="30" t="s">
        <v>34</v>
      </c>
      <c r="E91" s="30" t="s">
        <v>34</v>
      </c>
      <c r="F91" s="30"/>
      <c r="G91" s="37"/>
      <c r="H91" s="11">
        <f>H92</f>
        <v>0</v>
      </c>
      <c r="I91" s="11">
        <f>I92</f>
        <v>0</v>
      </c>
    </row>
    <row r="92" spans="1:9" ht="12.75" customHeight="1" hidden="1">
      <c r="A92" s="49" t="s">
        <v>4</v>
      </c>
      <c r="B92" s="29" t="s">
        <v>102</v>
      </c>
      <c r="C92" s="29" t="s">
        <v>32</v>
      </c>
      <c r="D92" s="29" t="s">
        <v>34</v>
      </c>
      <c r="E92" s="29" t="s">
        <v>34</v>
      </c>
      <c r="F92" s="29"/>
      <c r="G92" s="36"/>
      <c r="H92" s="12">
        <v>0</v>
      </c>
      <c r="I92" s="12">
        <v>0</v>
      </c>
    </row>
    <row r="93" spans="1:9" ht="12.75" customHeight="1" hidden="1">
      <c r="A93" s="50" t="s">
        <v>12</v>
      </c>
      <c r="B93" s="29" t="s">
        <v>102</v>
      </c>
      <c r="C93" s="30" t="s">
        <v>11</v>
      </c>
      <c r="D93" s="30"/>
      <c r="E93" s="30"/>
      <c r="F93" s="30"/>
      <c r="G93" s="37"/>
      <c r="H93" s="10">
        <f>H94+H96+H98</f>
        <v>0</v>
      </c>
      <c r="I93" s="10">
        <f>I94+I96+I98</f>
        <v>0</v>
      </c>
    </row>
    <row r="94" spans="1:9" ht="12.75" customHeight="1" hidden="1">
      <c r="A94" s="51" t="s">
        <v>14</v>
      </c>
      <c r="B94" s="29" t="s">
        <v>102</v>
      </c>
      <c r="C94" s="30" t="s">
        <v>11</v>
      </c>
      <c r="D94" s="30" t="s">
        <v>13</v>
      </c>
      <c r="E94" s="30" t="s">
        <v>13</v>
      </c>
      <c r="F94" s="30"/>
      <c r="G94" s="37"/>
      <c r="H94" s="11">
        <f>H95</f>
        <v>0</v>
      </c>
      <c r="I94" s="11">
        <f>I95</f>
        <v>0</v>
      </c>
    </row>
    <row r="95" spans="1:9" ht="12.75" customHeight="1" hidden="1">
      <c r="A95" s="49" t="s">
        <v>15</v>
      </c>
      <c r="B95" s="29" t="s">
        <v>102</v>
      </c>
      <c r="C95" s="29" t="s">
        <v>11</v>
      </c>
      <c r="D95" s="29" t="s">
        <v>13</v>
      </c>
      <c r="E95" s="29" t="s">
        <v>13</v>
      </c>
      <c r="F95" s="29"/>
      <c r="G95" s="36"/>
      <c r="H95" s="12"/>
      <c r="I95" s="12"/>
    </row>
    <row r="96" spans="1:9" ht="12.75" customHeight="1" hidden="1">
      <c r="A96" s="51" t="s">
        <v>19</v>
      </c>
      <c r="B96" s="29" t="s">
        <v>102</v>
      </c>
      <c r="C96" s="30" t="s">
        <v>11</v>
      </c>
      <c r="D96" s="30" t="s">
        <v>18</v>
      </c>
      <c r="E96" s="30" t="s">
        <v>18</v>
      </c>
      <c r="F96" s="30"/>
      <c r="G96" s="37"/>
      <c r="H96" s="11">
        <f>H97</f>
        <v>0</v>
      </c>
      <c r="I96" s="11">
        <f>I97</f>
        <v>0</v>
      </c>
    </row>
    <row r="97" spans="1:9" ht="12.75" customHeight="1" hidden="1">
      <c r="A97" s="49" t="s">
        <v>14</v>
      </c>
      <c r="B97" s="29" t="s">
        <v>102</v>
      </c>
      <c r="C97" s="29" t="s">
        <v>11</v>
      </c>
      <c r="D97" s="29" t="s">
        <v>18</v>
      </c>
      <c r="E97" s="29" t="s">
        <v>18</v>
      </c>
      <c r="F97" s="29"/>
      <c r="G97" s="36"/>
      <c r="H97" s="12"/>
      <c r="I97" s="12"/>
    </row>
    <row r="98" spans="1:9" ht="12.75" customHeight="1" hidden="1">
      <c r="A98" s="51" t="s">
        <v>17</v>
      </c>
      <c r="B98" s="29" t="s">
        <v>102</v>
      </c>
      <c r="C98" s="38" t="s">
        <v>11</v>
      </c>
      <c r="D98" s="38" t="s">
        <v>16</v>
      </c>
      <c r="E98" s="38" t="s">
        <v>16</v>
      </c>
      <c r="F98" s="38"/>
      <c r="G98" s="37"/>
      <c r="H98" s="11">
        <f>H99</f>
        <v>0</v>
      </c>
      <c r="I98" s="11">
        <f>I99</f>
        <v>0</v>
      </c>
    </row>
    <row r="99" spans="1:9" ht="12.75" customHeight="1" hidden="1">
      <c r="A99" s="49" t="s">
        <v>4</v>
      </c>
      <c r="B99" s="29" t="s">
        <v>102</v>
      </c>
      <c r="C99" s="39" t="s">
        <v>11</v>
      </c>
      <c r="D99" s="39" t="s">
        <v>16</v>
      </c>
      <c r="E99" s="39" t="s">
        <v>16</v>
      </c>
      <c r="F99" s="39"/>
      <c r="G99" s="36"/>
      <c r="H99" s="12"/>
      <c r="I99" s="12"/>
    </row>
    <row r="100" spans="1:9" ht="12.75" customHeight="1" hidden="1">
      <c r="A100" s="46" t="s">
        <v>21</v>
      </c>
      <c r="B100" s="29" t="s">
        <v>102</v>
      </c>
      <c r="C100" s="30" t="s">
        <v>20</v>
      </c>
      <c r="D100" s="30"/>
      <c r="E100" s="30"/>
      <c r="F100" s="30"/>
      <c r="G100" s="37"/>
      <c r="H100" s="10">
        <f>H101</f>
        <v>0</v>
      </c>
      <c r="I100" s="10">
        <f>I101</f>
        <v>0</v>
      </c>
    </row>
    <row r="101" spans="1:9" ht="12.75" customHeight="1" hidden="1">
      <c r="A101" s="47" t="s">
        <v>23</v>
      </c>
      <c r="B101" s="29" t="s">
        <v>102</v>
      </c>
      <c r="C101" s="30" t="s">
        <v>20</v>
      </c>
      <c r="D101" s="30" t="s">
        <v>22</v>
      </c>
      <c r="E101" s="30" t="s">
        <v>22</v>
      </c>
      <c r="F101" s="30"/>
      <c r="G101" s="37"/>
      <c r="H101" s="11">
        <f>H102</f>
        <v>0</v>
      </c>
      <c r="I101" s="11">
        <f>I102</f>
        <v>0</v>
      </c>
    </row>
    <row r="102" spans="1:9" ht="12.75" customHeight="1" hidden="1">
      <c r="A102" s="49" t="s">
        <v>4</v>
      </c>
      <c r="B102" s="29" t="s">
        <v>102</v>
      </c>
      <c r="C102" s="29" t="s">
        <v>20</v>
      </c>
      <c r="D102" s="29" t="s">
        <v>22</v>
      </c>
      <c r="E102" s="29" t="s">
        <v>22</v>
      </c>
      <c r="F102" s="29"/>
      <c r="G102" s="36"/>
      <c r="H102" s="12"/>
      <c r="I102" s="12"/>
    </row>
    <row r="103" spans="1:9" ht="12.75" customHeight="1" hidden="1">
      <c r="A103" s="50" t="s">
        <v>55</v>
      </c>
      <c r="B103" s="29" t="s">
        <v>102</v>
      </c>
      <c r="C103" s="30" t="s">
        <v>7</v>
      </c>
      <c r="D103" s="29"/>
      <c r="E103" s="29"/>
      <c r="F103" s="29"/>
      <c r="G103" s="37"/>
      <c r="H103" s="10">
        <f>H104+H106+H108</f>
        <v>0</v>
      </c>
      <c r="I103" s="10">
        <f>I104+I106+I108</f>
        <v>0</v>
      </c>
    </row>
    <row r="104" spans="1:9" ht="12.75" customHeight="1" hidden="1">
      <c r="A104" s="51" t="s">
        <v>8</v>
      </c>
      <c r="B104" s="29" t="s">
        <v>102</v>
      </c>
      <c r="C104" s="38" t="s">
        <v>7</v>
      </c>
      <c r="D104" s="38" t="s">
        <v>9</v>
      </c>
      <c r="E104" s="38" t="s">
        <v>9</v>
      </c>
      <c r="F104" s="38"/>
      <c r="G104" s="37"/>
      <c r="H104" s="11">
        <f>H105</f>
        <v>0</v>
      </c>
      <c r="I104" s="11">
        <f>I105</f>
        <v>0</v>
      </c>
    </row>
    <row r="105" spans="1:9" ht="12.75" customHeight="1" hidden="1">
      <c r="A105" s="49" t="s">
        <v>4</v>
      </c>
      <c r="B105" s="29" t="s">
        <v>102</v>
      </c>
      <c r="C105" s="39" t="s">
        <v>7</v>
      </c>
      <c r="D105" s="39" t="s">
        <v>9</v>
      </c>
      <c r="E105" s="39" t="s">
        <v>9</v>
      </c>
      <c r="F105" s="39"/>
      <c r="G105" s="36"/>
      <c r="H105" s="12">
        <v>0</v>
      </c>
      <c r="I105" s="12">
        <v>0</v>
      </c>
    </row>
    <row r="106" spans="1:9" ht="12.75" customHeight="1" hidden="1">
      <c r="A106" s="51" t="s">
        <v>40</v>
      </c>
      <c r="B106" s="29" t="s">
        <v>102</v>
      </c>
      <c r="C106" s="38" t="s">
        <v>7</v>
      </c>
      <c r="D106" s="38" t="s">
        <v>10</v>
      </c>
      <c r="E106" s="38" t="s">
        <v>10</v>
      </c>
      <c r="F106" s="38"/>
      <c r="G106" s="37"/>
      <c r="H106" s="11">
        <f>H107</f>
        <v>0</v>
      </c>
      <c r="I106" s="11">
        <f>I107</f>
        <v>0</v>
      </c>
    </row>
    <row r="107" spans="1:9" ht="12.75" customHeight="1" hidden="1">
      <c r="A107" s="49" t="s">
        <v>4</v>
      </c>
      <c r="B107" s="29" t="s">
        <v>102</v>
      </c>
      <c r="C107" s="39" t="s">
        <v>7</v>
      </c>
      <c r="D107" s="39" t="s">
        <v>10</v>
      </c>
      <c r="E107" s="39" t="s">
        <v>10</v>
      </c>
      <c r="F107" s="39"/>
      <c r="G107" s="36"/>
      <c r="H107" s="12">
        <v>0</v>
      </c>
      <c r="I107" s="12">
        <v>0</v>
      </c>
    </row>
    <row r="108" spans="1:9" ht="12.75" customHeight="1" hidden="1">
      <c r="A108" s="47" t="s">
        <v>26</v>
      </c>
      <c r="B108" s="29" t="s">
        <v>102</v>
      </c>
      <c r="C108" s="30" t="s">
        <v>7</v>
      </c>
      <c r="D108" s="30" t="s">
        <v>25</v>
      </c>
      <c r="E108" s="30" t="s">
        <v>25</v>
      </c>
      <c r="F108" s="30"/>
      <c r="G108" s="35"/>
      <c r="H108" s="14">
        <f>H109</f>
        <v>0</v>
      </c>
      <c r="I108" s="14">
        <f>I109</f>
        <v>0</v>
      </c>
    </row>
    <row r="109" spans="1:9" ht="12.75" customHeight="1" hidden="1">
      <c r="A109" s="48" t="s">
        <v>4</v>
      </c>
      <c r="B109" s="29" t="s">
        <v>102</v>
      </c>
      <c r="C109" s="29" t="s">
        <v>7</v>
      </c>
      <c r="D109" s="29" t="s">
        <v>25</v>
      </c>
      <c r="E109" s="29" t="s">
        <v>25</v>
      </c>
      <c r="F109" s="29"/>
      <c r="G109" s="36"/>
      <c r="H109" s="12">
        <v>0</v>
      </c>
      <c r="I109" s="12">
        <v>0</v>
      </c>
    </row>
    <row r="110" spans="1:9" ht="12.75" customHeight="1" hidden="1">
      <c r="A110" s="46" t="s">
        <v>41</v>
      </c>
      <c r="B110" s="29" t="s">
        <v>102</v>
      </c>
      <c r="C110" s="38" t="s">
        <v>42</v>
      </c>
      <c r="D110" s="38"/>
      <c r="E110" s="38"/>
      <c r="F110" s="38"/>
      <c r="G110" s="37"/>
      <c r="H110" s="10">
        <f>H111+H113+H115</f>
        <v>0</v>
      </c>
      <c r="I110" s="10">
        <f>I111+I113+I115</f>
        <v>0</v>
      </c>
    </row>
    <row r="111" spans="1:9" ht="12.75" customHeight="1" hidden="1">
      <c r="A111" s="51" t="s">
        <v>43</v>
      </c>
      <c r="B111" s="29" t="s">
        <v>102</v>
      </c>
      <c r="C111" s="38" t="s">
        <v>42</v>
      </c>
      <c r="D111" s="38" t="s">
        <v>44</v>
      </c>
      <c r="E111" s="38" t="s">
        <v>44</v>
      </c>
      <c r="F111" s="38"/>
      <c r="G111" s="37"/>
      <c r="H111" s="11">
        <f>H112</f>
        <v>0</v>
      </c>
      <c r="I111" s="11">
        <f>I112</f>
        <v>0</v>
      </c>
    </row>
    <row r="112" spans="1:9" ht="12.75" customHeight="1" hidden="1">
      <c r="A112" s="49" t="s">
        <v>4</v>
      </c>
      <c r="B112" s="29" t="s">
        <v>102</v>
      </c>
      <c r="C112" s="39" t="s">
        <v>42</v>
      </c>
      <c r="D112" s="39" t="s">
        <v>45</v>
      </c>
      <c r="E112" s="39" t="s">
        <v>45</v>
      </c>
      <c r="F112" s="39"/>
      <c r="G112" s="36"/>
      <c r="H112" s="12">
        <v>0</v>
      </c>
      <c r="I112" s="12">
        <v>0</v>
      </c>
    </row>
    <row r="113" spans="1:9" ht="12.75" customHeight="1" hidden="1">
      <c r="A113" s="51" t="s">
        <v>14</v>
      </c>
      <c r="B113" s="29" t="s">
        <v>102</v>
      </c>
      <c r="C113" s="38" t="s">
        <v>42</v>
      </c>
      <c r="D113" s="38" t="s">
        <v>13</v>
      </c>
      <c r="E113" s="38" t="s">
        <v>13</v>
      </c>
      <c r="F113" s="38"/>
      <c r="G113" s="37"/>
      <c r="H113" s="11">
        <f>H114</f>
        <v>0</v>
      </c>
      <c r="I113" s="11">
        <f>I114</f>
        <v>0</v>
      </c>
    </row>
    <row r="114" spans="1:9" ht="12.75" customHeight="1" hidden="1">
      <c r="A114" s="49" t="s">
        <v>15</v>
      </c>
      <c r="B114" s="29" t="s">
        <v>102</v>
      </c>
      <c r="C114" s="39" t="s">
        <v>42</v>
      </c>
      <c r="D114" s="39" t="s">
        <v>13</v>
      </c>
      <c r="E114" s="39" t="s">
        <v>13</v>
      </c>
      <c r="F114" s="39"/>
      <c r="G114" s="36"/>
      <c r="H114" s="12">
        <v>0</v>
      </c>
      <c r="I114" s="12">
        <v>0</v>
      </c>
    </row>
    <row r="115" spans="1:9" ht="12.75" customHeight="1" hidden="1">
      <c r="A115" s="51" t="s">
        <v>43</v>
      </c>
      <c r="B115" s="29" t="s">
        <v>102</v>
      </c>
      <c r="C115" s="38" t="s">
        <v>42</v>
      </c>
      <c r="D115" s="38" t="s">
        <v>24</v>
      </c>
      <c r="E115" s="38" t="s">
        <v>24</v>
      </c>
      <c r="F115" s="38"/>
      <c r="G115" s="37"/>
      <c r="H115" s="11">
        <f>H116</f>
        <v>0</v>
      </c>
      <c r="I115" s="11">
        <f>I116</f>
        <v>0</v>
      </c>
    </row>
    <row r="116" spans="1:9" ht="12.75" customHeight="1" hidden="1">
      <c r="A116" s="49" t="s">
        <v>15</v>
      </c>
      <c r="B116" s="29" t="s">
        <v>102</v>
      </c>
      <c r="C116" s="39" t="s">
        <v>42</v>
      </c>
      <c r="D116" s="39" t="s">
        <v>24</v>
      </c>
      <c r="E116" s="39" t="s">
        <v>24</v>
      </c>
      <c r="F116" s="39"/>
      <c r="G116" s="36"/>
      <c r="H116" s="12">
        <v>0</v>
      </c>
      <c r="I116" s="12">
        <v>0</v>
      </c>
    </row>
    <row r="117" spans="1:9" ht="12.75" customHeight="1" hidden="1">
      <c r="A117" s="51" t="s">
        <v>46</v>
      </c>
      <c r="B117" s="29" t="s">
        <v>102</v>
      </c>
      <c r="C117" s="38" t="s">
        <v>42</v>
      </c>
      <c r="D117" s="38" t="s">
        <v>18</v>
      </c>
      <c r="E117" s="38" t="s">
        <v>18</v>
      </c>
      <c r="F117" s="38"/>
      <c r="G117" s="37"/>
      <c r="H117" s="11">
        <f>H118</f>
        <v>0</v>
      </c>
      <c r="I117" s="11">
        <f>I118</f>
        <v>0</v>
      </c>
    </row>
    <row r="118" spans="1:9" ht="12.75" customHeight="1" hidden="1">
      <c r="A118" s="49" t="s">
        <v>15</v>
      </c>
      <c r="B118" s="29" t="s">
        <v>102</v>
      </c>
      <c r="C118" s="39" t="s">
        <v>42</v>
      </c>
      <c r="D118" s="39" t="s">
        <v>18</v>
      </c>
      <c r="E118" s="39" t="s">
        <v>18</v>
      </c>
      <c r="F118" s="39"/>
      <c r="G118" s="36"/>
      <c r="H118" s="12">
        <v>0</v>
      </c>
      <c r="I118" s="12">
        <v>0</v>
      </c>
    </row>
    <row r="119" spans="1:9" ht="12.75" customHeight="1" hidden="1">
      <c r="A119" s="50" t="s">
        <v>47</v>
      </c>
      <c r="B119" s="29" t="s">
        <v>102</v>
      </c>
      <c r="C119" s="38" t="s">
        <v>48</v>
      </c>
      <c r="D119" s="38"/>
      <c r="E119" s="38"/>
      <c r="F119" s="38"/>
      <c r="G119" s="37"/>
      <c r="H119" s="10">
        <f>H120+H122</f>
        <v>0</v>
      </c>
      <c r="I119" s="10">
        <f>I120+I122</f>
        <v>0</v>
      </c>
    </row>
    <row r="120" spans="1:9" ht="12.75" customHeight="1" hidden="1">
      <c r="A120" s="51" t="s">
        <v>14</v>
      </c>
      <c r="B120" s="29" t="s">
        <v>102</v>
      </c>
      <c r="C120" s="38" t="s">
        <v>48</v>
      </c>
      <c r="D120" s="38" t="s">
        <v>13</v>
      </c>
      <c r="E120" s="38" t="s">
        <v>13</v>
      </c>
      <c r="F120" s="38"/>
      <c r="G120" s="37"/>
      <c r="H120" s="11">
        <f>H121</f>
        <v>0</v>
      </c>
      <c r="I120" s="11">
        <f>I121</f>
        <v>0</v>
      </c>
    </row>
    <row r="121" spans="1:9" ht="12.75" customHeight="1" hidden="1">
      <c r="A121" s="49" t="s">
        <v>15</v>
      </c>
      <c r="B121" s="29" t="s">
        <v>102</v>
      </c>
      <c r="C121" s="39" t="s">
        <v>48</v>
      </c>
      <c r="D121" s="39" t="s">
        <v>13</v>
      </c>
      <c r="E121" s="39" t="s">
        <v>13</v>
      </c>
      <c r="F121" s="39"/>
      <c r="G121" s="36"/>
      <c r="H121" s="12">
        <v>0</v>
      </c>
      <c r="I121" s="12">
        <v>0</v>
      </c>
    </row>
    <row r="122" spans="1:9" ht="12.75" customHeight="1" hidden="1">
      <c r="A122" s="51" t="s">
        <v>19</v>
      </c>
      <c r="B122" s="29" t="s">
        <v>102</v>
      </c>
      <c r="C122" s="38"/>
      <c r="D122" s="38"/>
      <c r="E122" s="38"/>
      <c r="F122" s="38"/>
      <c r="G122" s="37"/>
      <c r="H122" s="11"/>
      <c r="I122" s="11"/>
    </row>
    <row r="123" spans="1:9" ht="12.75" customHeight="1" hidden="1">
      <c r="A123" s="49" t="s">
        <v>14</v>
      </c>
      <c r="B123" s="29" t="s">
        <v>102</v>
      </c>
      <c r="C123" s="39"/>
      <c r="D123" s="39"/>
      <c r="E123" s="39"/>
      <c r="F123" s="39"/>
      <c r="G123" s="36"/>
      <c r="H123" s="12"/>
      <c r="I123" s="12"/>
    </row>
    <row r="124" spans="1:7" ht="21.75" customHeight="1">
      <c r="A124" s="15"/>
      <c r="B124" s="15"/>
      <c r="C124" s="15"/>
      <c r="D124" s="15"/>
      <c r="E124" s="15"/>
      <c r="F124" s="15"/>
      <c r="G124" s="18"/>
    </row>
    <row r="125" spans="1:6" ht="21.75" customHeight="1">
      <c r="A125" s="15"/>
      <c r="B125" s="15"/>
      <c r="C125" s="15"/>
      <c r="D125" s="15"/>
      <c r="E125" s="15"/>
      <c r="F125" s="15"/>
    </row>
    <row r="126" spans="1:6" ht="21.75" customHeight="1">
      <c r="A126" s="15"/>
      <c r="B126" s="15"/>
      <c r="C126" s="15"/>
      <c r="D126" s="15"/>
      <c r="E126" s="15"/>
      <c r="F126" s="15"/>
    </row>
    <row r="127" spans="1:6" ht="21.75" customHeight="1">
      <c r="A127" s="15"/>
      <c r="B127" s="15"/>
      <c r="C127" s="15"/>
      <c r="D127" s="15"/>
      <c r="E127" s="15"/>
      <c r="F127" s="15"/>
    </row>
    <row r="128" spans="1:6" ht="21.75" customHeight="1">
      <c r="A128" s="15"/>
      <c r="B128" s="15"/>
      <c r="C128" s="15"/>
      <c r="D128" s="15"/>
      <c r="E128" s="15"/>
      <c r="F128" s="15"/>
    </row>
    <row r="129" spans="1:6" ht="21.75" customHeight="1">
      <c r="A129" s="15"/>
      <c r="B129" s="15"/>
      <c r="C129" s="15"/>
      <c r="D129" s="15"/>
      <c r="E129" s="15"/>
      <c r="F129" s="15"/>
    </row>
    <row r="130" spans="1:6" ht="21.75" customHeight="1">
      <c r="A130" s="15"/>
      <c r="B130" s="15"/>
      <c r="C130" s="15"/>
      <c r="D130" s="15"/>
      <c r="E130" s="15"/>
      <c r="F130" s="15"/>
    </row>
    <row r="131" spans="1:6" ht="21.75" customHeight="1">
      <c r="A131" s="15"/>
      <c r="B131" s="15"/>
      <c r="C131" s="15"/>
      <c r="D131" s="15"/>
      <c r="E131" s="15"/>
      <c r="F131" s="15"/>
    </row>
    <row r="132" spans="1:6" ht="21.75" customHeight="1">
      <c r="A132" s="15"/>
      <c r="B132" s="15"/>
      <c r="C132" s="15"/>
      <c r="D132" s="15"/>
      <c r="E132" s="15"/>
      <c r="F132" s="15"/>
    </row>
    <row r="133" spans="1:6" ht="21.75" customHeight="1">
      <c r="A133" s="15"/>
      <c r="B133" s="15"/>
      <c r="C133" s="15"/>
      <c r="D133" s="15"/>
      <c r="E133" s="15"/>
      <c r="F133" s="15"/>
    </row>
    <row r="134" spans="1:6" ht="21.75" customHeight="1">
      <c r="A134" s="15"/>
      <c r="B134" s="15"/>
      <c r="C134" s="15"/>
      <c r="D134" s="15"/>
      <c r="E134" s="15"/>
      <c r="F134" s="15"/>
    </row>
    <row r="135" spans="1:6" ht="21.75" customHeight="1">
      <c r="A135" s="15"/>
      <c r="B135" s="15"/>
      <c r="C135" s="15"/>
      <c r="D135" s="15"/>
      <c r="E135" s="15"/>
      <c r="F135" s="15"/>
    </row>
    <row r="136" spans="1:6" ht="21.75" customHeight="1">
      <c r="A136" s="15"/>
      <c r="B136" s="15"/>
      <c r="C136" s="15"/>
      <c r="D136" s="15"/>
      <c r="E136" s="15"/>
      <c r="F136" s="15"/>
    </row>
    <row r="137" spans="1:6" ht="21.75" customHeight="1">
      <c r="A137" s="15"/>
      <c r="B137" s="15"/>
      <c r="C137" s="15"/>
      <c r="D137" s="15"/>
      <c r="E137" s="15"/>
      <c r="F137" s="15"/>
    </row>
    <row r="138" spans="1:6" ht="21.75" customHeight="1">
      <c r="A138" s="15"/>
      <c r="B138" s="15"/>
      <c r="C138" s="15"/>
      <c r="D138" s="15"/>
      <c r="E138" s="15"/>
      <c r="F138" s="15"/>
    </row>
    <row r="139" spans="1:6" ht="21.75" customHeight="1">
      <c r="A139" s="15"/>
      <c r="B139" s="15"/>
      <c r="C139" s="15"/>
      <c r="D139" s="15"/>
      <c r="E139" s="15"/>
      <c r="F139" s="15"/>
    </row>
    <row r="140" spans="1:6" ht="21.75" customHeight="1">
      <c r="A140" s="15"/>
      <c r="B140" s="15"/>
      <c r="C140" s="15"/>
      <c r="D140" s="15"/>
      <c r="E140" s="15"/>
      <c r="F140" s="15"/>
    </row>
  </sheetData>
  <sheetProtection formatCells="0" selectLockedCells="1" selectUnlockedCells="1"/>
  <mergeCells count="3">
    <mergeCell ref="A9:G9"/>
    <mergeCell ref="A10:G10"/>
    <mergeCell ref="K5:P6"/>
  </mergeCells>
  <printOptions horizontalCentered="1"/>
  <pageMargins left="0.67" right="0.15763888888888888" top="0.32" bottom="0.15763888888888888" header="0.29" footer="0.18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2020-02-20T06:11:32Z</cp:lastPrinted>
  <dcterms:created xsi:type="dcterms:W3CDTF">2015-12-01T12:43:31Z</dcterms:created>
  <dcterms:modified xsi:type="dcterms:W3CDTF">2020-02-20T09:45:03Z</dcterms:modified>
  <cp:category/>
  <cp:version/>
  <cp:contentType/>
  <cp:contentStatus/>
</cp:coreProperties>
</file>